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G27" i="1"/>
  <c r="I27" i="1"/>
  <c r="F28" i="1"/>
  <c r="F57" i="1"/>
  <c r="F62" i="1"/>
  <c r="F61" i="1"/>
  <c r="F60" i="1"/>
  <c r="H59" i="1"/>
  <c r="F27" i="1" l="1"/>
  <c r="F22" i="1"/>
  <c r="F21" i="1"/>
  <c r="F75" i="1"/>
  <c r="F74" i="1"/>
  <c r="F73" i="1"/>
  <c r="F155" i="1"/>
  <c r="F154" i="1"/>
  <c r="F153" i="1"/>
  <c r="H152" i="1"/>
  <c r="G152" i="1"/>
  <c r="F140" i="1"/>
  <c r="F139" i="1"/>
  <c r="F138" i="1"/>
  <c r="F137" i="1"/>
  <c r="G136" i="1"/>
  <c r="H136" i="1"/>
  <c r="F130" i="1"/>
  <c r="F129" i="1"/>
  <c r="F128" i="1"/>
  <c r="F127" i="1"/>
  <c r="F126" i="1"/>
  <c r="G125" i="1"/>
  <c r="H125" i="1"/>
  <c r="I125" i="1"/>
  <c r="F119" i="1"/>
  <c r="F118" i="1"/>
  <c r="F117" i="1"/>
  <c r="G116" i="1"/>
  <c r="H116" i="1"/>
  <c r="F107" i="1"/>
  <c r="F106" i="1"/>
  <c r="G105" i="1"/>
  <c r="F102" i="1"/>
  <c r="F103" i="1"/>
  <c r="F104" i="1"/>
  <c r="F108" i="1"/>
  <c r="F109" i="1"/>
  <c r="F110" i="1"/>
  <c r="F111" i="1"/>
  <c r="F112" i="1"/>
  <c r="F113" i="1"/>
  <c r="F114" i="1"/>
  <c r="F115" i="1"/>
  <c r="F120" i="1"/>
  <c r="F121" i="1"/>
  <c r="F122" i="1"/>
  <c r="F123" i="1"/>
  <c r="F124" i="1"/>
  <c r="F131" i="1"/>
  <c r="F132" i="1"/>
  <c r="F133" i="1"/>
  <c r="F141" i="1"/>
  <c r="F142" i="1"/>
  <c r="F143" i="1"/>
  <c r="F144" i="1"/>
  <c r="F145" i="1"/>
  <c r="F146" i="1"/>
  <c r="F147" i="1"/>
  <c r="F148" i="1"/>
  <c r="F149" i="1"/>
  <c r="F150" i="1"/>
  <c r="F151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01" i="1"/>
  <c r="F100" i="1"/>
  <c r="F99" i="1"/>
  <c r="F98" i="1"/>
  <c r="H97" i="1"/>
  <c r="G97" i="1"/>
  <c r="G94" i="1"/>
  <c r="F96" i="1"/>
  <c r="F95" i="1"/>
  <c r="F152" i="1" l="1"/>
  <c r="F136" i="1"/>
  <c r="F125" i="1"/>
  <c r="F105" i="1"/>
  <c r="F116" i="1"/>
  <c r="F93" i="1"/>
  <c r="F92" i="1"/>
  <c r="F91" i="1"/>
  <c r="F90" i="1"/>
  <c r="F89" i="1"/>
  <c r="G88" i="1"/>
  <c r="F88" i="1" s="1"/>
  <c r="F80" i="1"/>
  <c r="F79" i="1"/>
  <c r="G78" i="1"/>
  <c r="F78" i="1" s="1"/>
  <c r="H72" i="1"/>
  <c r="G72" i="1"/>
  <c r="F70" i="1"/>
  <c r="F69" i="1"/>
  <c r="F68" i="1"/>
  <c r="F67" i="1"/>
  <c r="F66" i="1"/>
  <c r="H65" i="1"/>
  <c r="G65" i="1"/>
  <c r="F56" i="1"/>
  <c r="F55" i="1"/>
  <c r="G54" i="1"/>
  <c r="F45" i="1"/>
  <c r="F43" i="1"/>
  <c r="F42" i="1"/>
  <c r="I41" i="1"/>
  <c r="I183" i="1" s="1"/>
  <c r="H41" i="1"/>
  <c r="G41" i="1"/>
  <c r="F37" i="1"/>
  <c r="F38" i="1"/>
  <c r="F39" i="1"/>
  <c r="F40" i="1"/>
  <c r="F44" i="1"/>
  <c r="F46" i="1"/>
  <c r="F47" i="1"/>
  <c r="F48" i="1"/>
  <c r="F49" i="1"/>
  <c r="F50" i="1"/>
  <c r="F51" i="1"/>
  <c r="F52" i="1"/>
  <c r="F53" i="1"/>
  <c r="F58" i="1"/>
  <c r="F59" i="1"/>
  <c r="F63" i="1"/>
  <c r="F64" i="1"/>
  <c r="F71" i="1"/>
  <c r="F76" i="1"/>
  <c r="F77" i="1"/>
  <c r="F81" i="1"/>
  <c r="F82" i="1"/>
  <c r="F83" i="1"/>
  <c r="F84" i="1"/>
  <c r="F85" i="1"/>
  <c r="F86" i="1"/>
  <c r="F87" i="1"/>
  <c r="F94" i="1"/>
  <c r="F97" i="1"/>
  <c r="F36" i="1"/>
  <c r="F35" i="1"/>
  <c r="F34" i="1"/>
  <c r="F26" i="1"/>
  <c r="F25" i="1"/>
  <c r="F24" i="1"/>
  <c r="F23" i="1"/>
  <c r="F19" i="1"/>
  <c r="F18" i="1"/>
  <c r="F17" i="1"/>
  <c r="G16" i="1"/>
  <c r="G183" i="1" s="1"/>
  <c r="F15" i="1"/>
  <c r="F14" i="1"/>
  <c r="F12" i="1"/>
  <c r="F13" i="1"/>
  <c r="H183" i="1" l="1"/>
  <c r="F183" i="1" s="1"/>
  <c r="F16" i="1"/>
  <c r="F72" i="1"/>
  <c r="F54" i="1"/>
  <c r="F41" i="1"/>
  <c r="F65" i="1"/>
  <c r="F20" i="1"/>
</calcChain>
</file>

<file path=xl/sharedStrings.xml><?xml version="1.0" encoding="utf-8"?>
<sst xmlns="http://schemas.openxmlformats.org/spreadsheetml/2006/main" count="490" uniqueCount="270">
  <si>
    <t>Техническая категория дороги</t>
  </si>
  <si>
    <t>Ширина дорог, м</t>
  </si>
  <si>
    <t>Протяженность , км</t>
  </si>
  <si>
    <t>ВСЕГО</t>
  </si>
  <si>
    <t>в том числе</t>
  </si>
  <si>
    <t>щебеночных</t>
  </si>
  <si>
    <t>грунтовых</t>
  </si>
  <si>
    <t>Наименование автомобильной дороги или участка</t>
  </si>
  <si>
    <t>Идентификационный номер</t>
  </si>
  <si>
    <t>№ пп</t>
  </si>
  <si>
    <t>Год включения в реестр</t>
  </si>
  <si>
    <t>ПЕРЕЧЕНЬ</t>
  </si>
  <si>
    <t>Каменского муниципального района Воронежской области.</t>
  </si>
  <si>
    <t>Приложение к постановлению администрации</t>
  </si>
  <si>
    <t>асф. бетонных</t>
  </si>
  <si>
    <t>V</t>
  </si>
  <si>
    <t>IV</t>
  </si>
  <si>
    <t>_______________Каменского городского поселения</t>
  </si>
  <si>
    <t>автомобильных дорог общего пользования местного значения Каменского городского поселения поселения</t>
  </si>
  <si>
    <t>пгт.Каменка</t>
  </si>
  <si>
    <t>20 617 151 ОП МП 01</t>
  </si>
  <si>
    <t>20 617 151 ОП МП 02</t>
  </si>
  <si>
    <t>20 617 151 ОП МП 03</t>
  </si>
  <si>
    <t>20 617 151 ОП МП 04</t>
  </si>
  <si>
    <t>20 617 151 ОП МП 05</t>
  </si>
  <si>
    <t>20 617 151 ОП МП 06</t>
  </si>
  <si>
    <t>20 617 151 ОП МП 07</t>
  </si>
  <si>
    <t>20 617 151 ОП МП 08</t>
  </si>
  <si>
    <t>20 617 151 ОП МП 09</t>
  </si>
  <si>
    <t>20 617 151 ОП МП 10</t>
  </si>
  <si>
    <t>20 617 151 ОП МП 11</t>
  </si>
  <si>
    <t>20 617 151 ОП МП 12</t>
  </si>
  <si>
    <t>20 617 151 ОП МП 13</t>
  </si>
  <si>
    <t>20 617 151 ОП МП 14</t>
  </si>
  <si>
    <t>20 617 151 ОП МП 15</t>
  </si>
  <si>
    <t>20 617 151 ОП МП 16</t>
  </si>
  <si>
    <t>20 617 151 ОП МП 17</t>
  </si>
  <si>
    <t>20 617 151 ОП МП 18</t>
  </si>
  <si>
    <t>20 617 151 ОП МП 19</t>
  </si>
  <si>
    <t>20 617 151 ОП МП 20</t>
  </si>
  <si>
    <t>20 617 151 ОП МП 21</t>
  </si>
  <si>
    <t>20 617 151 ОП МП 22</t>
  </si>
  <si>
    <t>20 617 151 ОП МП 23</t>
  </si>
  <si>
    <t>20 617 151 ОП МП 24</t>
  </si>
  <si>
    <t>20 617 151 ОП МП 25</t>
  </si>
  <si>
    <t>20 617 151 ОП МП 26</t>
  </si>
  <si>
    <t>20 617 151 ОП МП 27</t>
  </si>
  <si>
    <t>20 617 151 ОП МП 28</t>
  </si>
  <si>
    <t>20 617 151 ОП МП 29</t>
  </si>
  <si>
    <t>20 617 151 ОП МП 30</t>
  </si>
  <si>
    <t>20 617 151 ОП МП 31</t>
  </si>
  <si>
    <t>20 617 151 ОП МП 32</t>
  </si>
  <si>
    <t>20 617 151 ОП МП 33</t>
  </si>
  <si>
    <t>20 617 151 ОП МП 34</t>
  </si>
  <si>
    <t>20 617 151 ОП МП 35</t>
  </si>
  <si>
    <t>20 617 151 ОП МП 36</t>
  </si>
  <si>
    <t>20 617 151 ОП МП 37</t>
  </si>
  <si>
    <t>20 617 151 ОП МП 38</t>
  </si>
  <si>
    <t>20 617 151 ОП МП 39</t>
  </si>
  <si>
    <t>20 617 151 ОП МП 40</t>
  </si>
  <si>
    <t>20 617 151 ОП МП 41</t>
  </si>
  <si>
    <t>20 617 151 ОП МП 42</t>
  </si>
  <si>
    <t>20 617 151 ОП МП 43</t>
  </si>
  <si>
    <t>20 617 151 ОП МП 44</t>
  </si>
  <si>
    <t>20 617 151 ОП МП 45</t>
  </si>
  <si>
    <t>20 617 151 ОП МП 46</t>
  </si>
  <si>
    <t>20 617 151 ОП МП 47</t>
  </si>
  <si>
    <t>20 617 151 ОП МП 48</t>
  </si>
  <si>
    <t>20 617 151 ОП МП 49</t>
  </si>
  <si>
    <t>20 617 151 ОП МП 50</t>
  </si>
  <si>
    <t>20 617 151 ОП МП 51</t>
  </si>
  <si>
    <t>ул. 21 год. Октября</t>
  </si>
  <si>
    <t>ул.3 Пятилетка</t>
  </si>
  <si>
    <t>ул.30 лет Октября</t>
  </si>
  <si>
    <t>ул.50 лет Октября</t>
  </si>
  <si>
    <t>ул.8 Марта</t>
  </si>
  <si>
    <t>ул. Виноградная</t>
  </si>
  <si>
    <t>ул. Вишнёвая</t>
  </si>
  <si>
    <t>ул. Восточная</t>
  </si>
  <si>
    <t>пер. Гагарина</t>
  </si>
  <si>
    <t>ул. Гагарина</t>
  </si>
  <si>
    <t>ул. Горького</t>
  </si>
  <si>
    <t>ул. Дачная</t>
  </si>
  <si>
    <t>ул. Донская</t>
  </si>
  <si>
    <t>Ул. Дорожная</t>
  </si>
  <si>
    <t>Ул. Дружбы</t>
  </si>
  <si>
    <t>Ул. Есенина</t>
  </si>
  <si>
    <t>пер. Железнодорожный</t>
  </si>
  <si>
    <t>ул. Заводская</t>
  </si>
  <si>
    <t>ул. Захарченко</t>
  </si>
  <si>
    <t>ул. Интернациональная</t>
  </si>
  <si>
    <t>ул. Каменская</t>
  </si>
  <si>
    <t>пер. Кирова</t>
  </si>
  <si>
    <t>ул. Кирова</t>
  </si>
  <si>
    <t>ул. Колхозная</t>
  </si>
  <si>
    <t>ул. Комсомольская</t>
  </si>
  <si>
    <t>ул. Космонавтов</t>
  </si>
  <si>
    <t>ул. Лесная</t>
  </si>
  <si>
    <t>пер. Лесной</t>
  </si>
  <si>
    <t>ул. Луговая</t>
  </si>
  <si>
    <t>ул. Майская</t>
  </si>
  <si>
    <t>ул. Малиновая</t>
  </si>
  <si>
    <t>пер. Механизаторов</t>
  </si>
  <si>
    <t>ул. Механизаторов</t>
  </si>
  <si>
    <t>ул. Мира</t>
  </si>
  <si>
    <t>пер. Мичурина</t>
  </si>
  <si>
    <t>ул. Мичурина</t>
  </si>
  <si>
    <t>ул. Молодежная</t>
  </si>
  <si>
    <t>ул. Нагорная</t>
  </si>
  <si>
    <t>ул. Народная</t>
  </si>
  <si>
    <t>ул. Осенняя</t>
  </si>
  <si>
    <t>ул. Острогожская</t>
  </si>
  <si>
    <t>ул. Павловская</t>
  </si>
  <si>
    <t>ул. Победы</t>
  </si>
  <si>
    <t>ул. Подгоренская</t>
  </si>
  <si>
    <t>ул. Полевая</t>
  </si>
  <si>
    <t>пер. Полевой</t>
  </si>
  <si>
    <t>ул. Привокзальная</t>
  </si>
  <si>
    <t>ул. Пролетарская</t>
  </si>
  <si>
    <t>пер. Пушкина</t>
  </si>
  <si>
    <t>участок №1</t>
  </si>
  <si>
    <t>участок №2</t>
  </si>
  <si>
    <t>6,5-3,1</t>
  </si>
  <si>
    <t>участок №3</t>
  </si>
  <si>
    <t>участок №4</t>
  </si>
  <si>
    <t>участок №5</t>
  </si>
  <si>
    <t>участок №2(проезд на ул.Солнечная)</t>
  </si>
  <si>
    <t>6-3,7</t>
  </si>
  <si>
    <t>20 617 151 ОП МП 52</t>
  </si>
  <si>
    <t>ул. Пушкина</t>
  </si>
  <si>
    <t>20 617 151 ОП МП 53</t>
  </si>
  <si>
    <t>ул. Рабочая</t>
  </si>
  <si>
    <t>20 617 151 ОП МП 54</t>
  </si>
  <si>
    <t>ул. им. П.С. Матяшова</t>
  </si>
  <si>
    <t>20 617 151 ОП МП 55</t>
  </si>
  <si>
    <t>ул. Россошанская</t>
  </si>
  <si>
    <t>20 617 151 ОП МП 56</t>
  </si>
  <si>
    <t>ул. Рябиновая</t>
  </si>
  <si>
    <t>20 617 151 ОП МП 57</t>
  </si>
  <si>
    <t>ул. Садовая</t>
  </si>
  <si>
    <t>20 617 151 ОП МП 58</t>
  </si>
  <si>
    <t>ул. Северная</t>
  </si>
  <si>
    <t>20 617 151 ОП МП 59</t>
  </si>
  <si>
    <t>ул. Сиреневая</t>
  </si>
  <si>
    <t>20 617 151 ОП МП 60</t>
  </si>
  <si>
    <t>ул. Советская</t>
  </si>
  <si>
    <t>20 617 151 ОП МП 61</t>
  </si>
  <si>
    <t>пер. Советский</t>
  </si>
  <si>
    <t>20 617 151 ОП МП 62</t>
  </si>
  <si>
    <t>ул. Совхозная</t>
  </si>
  <si>
    <t>20 617 151 ОП МП 63</t>
  </si>
  <si>
    <t>ул. Солнечная</t>
  </si>
  <si>
    <t>20 617 151 ОП МП 64</t>
  </si>
  <si>
    <t>ул. Солодухина</t>
  </si>
  <si>
    <t>20 617 151 ОП МП 65</t>
  </si>
  <si>
    <t>ул. Сосновая</t>
  </si>
  <si>
    <t>20 617 151 ОП МП 66</t>
  </si>
  <si>
    <t>ул. Степная</t>
  </si>
  <si>
    <t>20 617 151 ОП МП 67</t>
  </si>
  <si>
    <t>ул. Строителей</t>
  </si>
  <si>
    <t>20 617 151 ОП МП 68</t>
  </si>
  <si>
    <t>ул. Суворова</t>
  </si>
  <si>
    <t>20 617 151 ОП МП 69</t>
  </si>
  <si>
    <t>ул. Тельмана</t>
  </si>
  <si>
    <t>20 617 151 ОП МП 70</t>
  </si>
  <si>
    <t>ул. Тенистая</t>
  </si>
  <si>
    <t>20 617 151 ОП МП 71</t>
  </si>
  <si>
    <t>ул. Тимирязева</t>
  </si>
  <si>
    <t>20 617 151 ОП МП 72</t>
  </si>
  <si>
    <t>ул. Тополиная</t>
  </si>
  <si>
    <t>20 617 151 ОП МП 73</t>
  </si>
  <si>
    <t>ул. Тресковского</t>
  </si>
  <si>
    <t>20 617 151 ОП МП 74</t>
  </si>
  <si>
    <t>ул. Центральная</t>
  </si>
  <si>
    <t>20 617 151 ОП МП 75</t>
  </si>
  <si>
    <t>ул. Чкалова</t>
  </si>
  <si>
    <t>20 617 151 ОП МП 76</t>
  </si>
  <si>
    <t>ул. Юбилейная</t>
  </si>
  <si>
    <t>20 617 151 ОП МП 77</t>
  </si>
  <si>
    <t>ул. Южная</t>
  </si>
  <si>
    <t>20 617 151 ОП МП 78</t>
  </si>
  <si>
    <t>ул. Ясная</t>
  </si>
  <si>
    <t>20 617 151 ОП МП 79</t>
  </si>
  <si>
    <t>20 617 151 ОП МП 80</t>
  </si>
  <si>
    <t>20 617 151 ОП МП 81</t>
  </si>
  <si>
    <t>20 617 151 ОП МП 82</t>
  </si>
  <si>
    <t>20 617 151 ОП МП 83</t>
  </si>
  <si>
    <t>20 617 151 ОП МП 84</t>
  </si>
  <si>
    <t>20 617 151 ОП МП 85</t>
  </si>
  <si>
    <t>20 617 151 ОП МП 86</t>
  </si>
  <si>
    <t>20 617 151 ОП МП 87</t>
  </si>
  <si>
    <t>ул. Ленина</t>
  </si>
  <si>
    <t>20 617 151 ОП МП 88</t>
  </si>
  <si>
    <t>20 617 151 ОП МП 89</t>
  </si>
  <si>
    <t>20 617 151 ОП МП 90</t>
  </si>
  <si>
    <t>20 617 151 ОП МП 91</t>
  </si>
  <si>
    <t>20 617 151 ОП МП 92</t>
  </si>
  <si>
    <t>20 617 151 ОП МП 93</t>
  </si>
  <si>
    <t>20 617 151 ОП МП 94</t>
  </si>
  <si>
    <t>20 617 151 ОП МП 95</t>
  </si>
  <si>
    <t>20 617 151 ОП МП 96</t>
  </si>
  <si>
    <t>20 617 151 ОП МП 97</t>
  </si>
  <si>
    <t>20 617 151 ОП МП 98</t>
  </si>
  <si>
    <t>20 617 151 ОП МП 99</t>
  </si>
  <si>
    <t>20 617 151 ОП МП 100</t>
  </si>
  <si>
    <t>20 617 151 ОП МП 101</t>
  </si>
  <si>
    <t>20 617 151 ОП МП 102</t>
  </si>
  <si>
    <t>20 617 151 ОП МП 103</t>
  </si>
  <si>
    <t>20 617 151 ОП МП 104</t>
  </si>
  <si>
    <t>20 617 151 ОП МП 105</t>
  </si>
  <si>
    <t>20 617 151 ОП МП 106</t>
  </si>
  <si>
    <t>20 617 151 ОП МП 107</t>
  </si>
  <si>
    <t>20 617 151 ОП МП 108</t>
  </si>
  <si>
    <t>20 617 151 ОП МП 109</t>
  </si>
  <si>
    <t>20 617 151 ОП МП 110</t>
  </si>
  <si>
    <t>20 617 151 ОП МП 111</t>
  </si>
  <si>
    <t>20 617 151 ОП МП 112</t>
  </si>
  <si>
    <t>20 617 151 ОП МП 113</t>
  </si>
  <si>
    <t>20 617 151 ОП МП 114</t>
  </si>
  <si>
    <t>6,5-4,7</t>
  </si>
  <si>
    <t>5,7-4,7</t>
  </si>
  <si>
    <t>5,2-4,0</t>
  </si>
  <si>
    <t xml:space="preserve"> проезд ул. Кирова -                             ул. Колхозная</t>
  </si>
  <si>
    <t>проезд ул. Победы -                   ул. Колхозная</t>
  </si>
  <si>
    <t>проезд ул. 8 марта - ул. 3-я Пятилетка</t>
  </si>
  <si>
    <t>проезд ул. 21 год. Октября - ул. 8 Марта</t>
  </si>
  <si>
    <t>проезд ул. 8-е Марта - ул. Рабочая</t>
  </si>
  <si>
    <t>проезд ул. Ленина - ул. 21 год. Октября</t>
  </si>
  <si>
    <t xml:space="preserve">проезд ул. Солнечная (д.26) - ул. Осенняя </t>
  </si>
  <si>
    <t>проезд ул. Полевая – пруд «Каменский»</t>
  </si>
  <si>
    <t xml:space="preserve"> проезд ул.Россошанская -               ул. им. П.С. Матяшова</t>
  </si>
  <si>
    <t>проезд ул.Железнодорожная - ул. Восточная</t>
  </si>
  <si>
    <t>проезд пер.Железнодорожный - ул. Рябиновая</t>
  </si>
  <si>
    <t>проезд  ж/д переезд - новое кладбище</t>
  </si>
  <si>
    <t xml:space="preserve">проезд  ул. Солнечная (д.2) –                ул.Березовая Роща, 2а </t>
  </si>
  <si>
    <t>проезд ул. Северная - очистные сооружения</t>
  </si>
  <si>
    <t xml:space="preserve"> проезд ул. Мичурина</t>
  </si>
  <si>
    <t>проезд пер. Мичурина -  ул. Нагорная</t>
  </si>
  <si>
    <t>проезд ул. им. П.С. Матяшова - сад.тов. "Колосок"</t>
  </si>
  <si>
    <t>проезд сад. тов. "Колосок"</t>
  </si>
  <si>
    <t>проезд сад. тов. "Дорожник"</t>
  </si>
  <si>
    <t>проезд сад. тов. "Строитель"</t>
  </si>
  <si>
    <t>проезд сад. тов."Медик"</t>
  </si>
  <si>
    <t>проезд сад. тов."Колосок" –      сад. тов. "Медик"</t>
  </si>
  <si>
    <t>проезд ул.Железнодорожная -ул. Космонавтов</t>
  </si>
  <si>
    <t xml:space="preserve">проезд инд. сад. огор-во "ул. Восточная" </t>
  </si>
  <si>
    <t xml:space="preserve">проезд ул. Донская - сад. тов. "Березка" </t>
  </si>
  <si>
    <t>проезд сад. тов. "Березка"</t>
  </si>
  <si>
    <t xml:space="preserve">проезд ул. Тенистая - сад. тов. "Сосна" </t>
  </si>
  <si>
    <t xml:space="preserve">проезд  сад. тов. "Сосна" </t>
  </si>
  <si>
    <t>проезд сад. тов. "Дружба-2"</t>
  </si>
  <si>
    <t>проезд инд. сад. огор-во "ТОО Родина"</t>
  </si>
  <si>
    <t>проезд Парк "Победы"</t>
  </si>
  <si>
    <t>проезд ул. Совхозная( д.29) - ул. Северная</t>
  </si>
  <si>
    <t>проезд р-н колхозного сада (огороды)</t>
  </si>
  <si>
    <t>проезд ул. Юбилейная –пруд  (р-н колхозного сада)</t>
  </si>
  <si>
    <t xml:space="preserve">проезд сад. тов. Сосна" - ул. Березовая Роща, 2а (за парком "Победы")                   </t>
  </si>
  <si>
    <t>ВСЕГО по поселению</t>
  </si>
  <si>
    <t>ул. Березовая Роща</t>
  </si>
  <si>
    <t>ул. Березовая</t>
  </si>
  <si>
    <t>участок №6</t>
  </si>
  <si>
    <t xml:space="preserve"> V</t>
  </si>
  <si>
    <t>6-6,5</t>
  </si>
  <si>
    <t>учаток №1</t>
  </si>
  <si>
    <t>3,0-3,8</t>
  </si>
  <si>
    <t>6,3-3,0</t>
  </si>
  <si>
    <t>6-3,5</t>
  </si>
  <si>
    <t>3-5,7</t>
  </si>
  <si>
    <t>3-4,0</t>
  </si>
  <si>
    <t>№_87______ от01.04.2025г.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</si>
</sst>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/>
    </xf>
    <xf numFmtId="0" fontId="3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center" wrapText="1"/>
    </xf>
    <xf numFmtId="165" fontId="3" fillId="2" borderId="7" xfId="0" applyNumberFormat="1" applyFont="1" applyFill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wrapText="1"/>
    </xf>
    <xf numFmtId="164" fontId="3" fillId="2" borderId="7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wrapText="1"/>
    </xf>
    <xf numFmtId="0" fontId="2" fillId="3" borderId="5" xfId="0" applyFont="1" applyFill="1" applyBorder="1" applyAlignment="1">
      <alignment horizontal="right" wrapText="1"/>
    </xf>
    <xf numFmtId="0" fontId="2" fillId="3" borderId="5" xfId="0" applyFont="1" applyFill="1" applyBorder="1" applyAlignment="1">
      <alignment wrapText="1"/>
    </xf>
    <xf numFmtId="0" fontId="10" fillId="3" borderId="5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164" fontId="3" fillId="5" borderId="1" xfId="0" applyNumberFormat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6" borderId="6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wrapText="1"/>
    </xf>
    <xf numFmtId="0" fontId="10" fillId="7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164" fontId="2" fillId="7" borderId="1" xfId="0" applyNumberFormat="1" applyFont="1" applyFill="1" applyBorder="1" applyAlignment="1">
      <alignment horizontal="center" wrapText="1"/>
    </xf>
    <xf numFmtId="0" fontId="9" fillId="7" borderId="9" xfId="0" applyFont="1" applyFill="1" applyBorder="1" applyAlignment="1">
      <alignment vertical="center" wrapText="1"/>
    </xf>
    <xf numFmtId="165" fontId="3" fillId="7" borderId="1" xfId="0" applyNumberFormat="1" applyFont="1" applyFill="1" applyBorder="1" applyAlignment="1">
      <alignment horizontal="center" wrapText="1"/>
    </xf>
    <xf numFmtId="164" fontId="3" fillId="7" borderId="1" xfId="0" applyNumberFormat="1" applyFont="1" applyFill="1" applyBorder="1" applyAlignment="1">
      <alignment horizontal="center" wrapText="1"/>
    </xf>
    <xf numFmtId="0" fontId="3" fillId="7" borderId="11" xfId="0" applyFont="1" applyFill="1" applyBorder="1" applyAlignment="1">
      <alignment horizontal="center" wrapText="1"/>
    </xf>
    <xf numFmtId="165" fontId="2" fillId="6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wrapText="1"/>
    </xf>
    <xf numFmtId="165" fontId="2" fillId="7" borderId="1" xfId="0" applyNumberFormat="1" applyFont="1" applyFill="1" applyBorder="1" applyAlignment="1">
      <alignment horizontal="center" vertical="top"/>
    </xf>
    <xf numFmtId="165" fontId="2" fillId="7" borderId="7" xfId="0" applyNumberFormat="1" applyFont="1" applyFill="1" applyBorder="1" applyAlignment="1">
      <alignment horizontal="center" vertical="top"/>
    </xf>
    <xf numFmtId="165" fontId="2" fillId="7" borderId="1" xfId="0" applyNumberFormat="1" applyFont="1" applyFill="1" applyBorder="1" applyAlignment="1">
      <alignment horizontal="center" wrapText="1"/>
    </xf>
    <xf numFmtId="0" fontId="7" fillId="2" borderId="9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3"/>
  <sheetViews>
    <sheetView tabSelected="1" workbookViewId="0">
      <selection activeCell="G3" sqref="G3:J3"/>
    </sheetView>
  </sheetViews>
  <sheetFormatPr defaultRowHeight="15" x14ac:dyDescent="0.25"/>
  <cols>
    <col min="1" max="1" width="4.7109375" customWidth="1"/>
    <col min="2" max="2" width="24.5703125" customWidth="1"/>
    <col min="3" max="3" width="23.85546875" customWidth="1"/>
    <col min="4" max="4" width="13.42578125" customWidth="1"/>
    <col min="5" max="5" width="10.28515625" customWidth="1"/>
    <col min="7" max="7" width="11.28515625" customWidth="1"/>
    <col min="8" max="8" width="13.85546875" customWidth="1"/>
    <col min="9" max="9" width="11.85546875" customWidth="1"/>
    <col min="10" max="10" width="12" customWidth="1"/>
  </cols>
  <sheetData>
    <row r="1" spans="1:10" x14ac:dyDescent="0.25">
      <c r="A1" s="1"/>
      <c r="B1" s="1"/>
      <c r="C1" s="1"/>
      <c r="D1" s="1"/>
      <c r="E1" s="1"/>
      <c r="F1" s="1"/>
      <c r="G1" s="117" t="s">
        <v>13</v>
      </c>
      <c r="H1" s="118"/>
      <c r="I1" s="118"/>
      <c r="J1" s="118"/>
    </row>
    <row r="2" spans="1:10" x14ac:dyDescent="0.25">
      <c r="A2" s="1"/>
      <c r="B2" s="1"/>
      <c r="C2" s="1"/>
      <c r="D2" s="1"/>
      <c r="E2" s="1"/>
      <c r="F2" s="1"/>
      <c r="G2" s="117" t="s">
        <v>17</v>
      </c>
      <c r="H2" s="118"/>
      <c r="I2" s="118"/>
      <c r="J2" s="118"/>
    </row>
    <row r="3" spans="1:10" x14ac:dyDescent="0.25">
      <c r="A3" s="1"/>
      <c r="B3" s="1"/>
      <c r="C3" s="1"/>
      <c r="D3" s="1"/>
      <c r="E3" s="1"/>
      <c r="F3" s="1"/>
      <c r="G3" s="117" t="s">
        <v>269</v>
      </c>
      <c r="H3" s="118"/>
      <c r="I3" s="118"/>
      <c r="J3" s="118"/>
    </row>
    <row r="4" spans="1:10" ht="15.75" x14ac:dyDescent="0.25">
      <c r="A4" s="114" t="s">
        <v>11</v>
      </c>
      <c r="B4" s="116"/>
      <c r="C4" s="116"/>
      <c r="D4" s="116"/>
      <c r="E4" s="116"/>
      <c r="F4" s="116"/>
      <c r="G4" s="116"/>
      <c r="H4" s="116"/>
      <c r="I4" s="116"/>
      <c r="J4" s="116"/>
    </row>
    <row r="5" spans="1:10" ht="15.75" x14ac:dyDescent="0.25">
      <c r="A5" s="114" t="s">
        <v>18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15.75" x14ac:dyDescent="0.25">
      <c r="A6" s="114" t="s">
        <v>12</v>
      </c>
      <c r="B6" s="115"/>
      <c r="C6" s="115"/>
      <c r="D6" s="115"/>
      <c r="E6" s="115"/>
      <c r="F6" s="115"/>
      <c r="G6" s="115"/>
      <c r="H6" s="115"/>
      <c r="I6" s="115"/>
      <c r="J6" s="115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11" t="s">
        <v>9</v>
      </c>
      <c r="B8" s="111" t="s">
        <v>8</v>
      </c>
      <c r="C8" s="111" t="s">
        <v>7</v>
      </c>
      <c r="D8" s="111" t="s">
        <v>0</v>
      </c>
      <c r="E8" s="111" t="s">
        <v>1</v>
      </c>
      <c r="F8" s="108" t="s">
        <v>2</v>
      </c>
      <c r="G8" s="109"/>
      <c r="H8" s="109"/>
      <c r="I8" s="110"/>
      <c r="J8" s="111" t="s">
        <v>10</v>
      </c>
    </row>
    <row r="9" spans="1:10" x14ac:dyDescent="0.25">
      <c r="A9" s="112"/>
      <c r="B9" s="112"/>
      <c r="C9" s="112"/>
      <c r="D9" s="112"/>
      <c r="E9" s="112"/>
      <c r="F9" s="111" t="s">
        <v>3</v>
      </c>
      <c r="G9" s="108" t="s">
        <v>4</v>
      </c>
      <c r="H9" s="109"/>
      <c r="I9" s="110"/>
      <c r="J9" s="112"/>
    </row>
    <row r="10" spans="1:10" ht="28.5" x14ac:dyDescent="0.25">
      <c r="A10" s="113"/>
      <c r="B10" s="113"/>
      <c r="C10" s="113"/>
      <c r="D10" s="113"/>
      <c r="E10" s="113"/>
      <c r="F10" s="113"/>
      <c r="G10" s="2" t="s">
        <v>14</v>
      </c>
      <c r="H10" s="2" t="s">
        <v>5</v>
      </c>
      <c r="I10" s="2" t="s">
        <v>6</v>
      </c>
      <c r="J10" s="113"/>
    </row>
    <row r="11" spans="1:10" x14ac:dyDescent="0.25">
      <c r="A11" s="105" t="s">
        <v>19</v>
      </c>
      <c r="B11" s="106"/>
      <c r="C11" s="106"/>
      <c r="D11" s="106"/>
      <c r="E11" s="106"/>
      <c r="F11" s="106"/>
      <c r="G11" s="106"/>
      <c r="H11" s="106"/>
      <c r="I11" s="106"/>
      <c r="J11" s="107"/>
    </row>
    <row r="12" spans="1:10" x14ac:dyDescent="0.25">
      <c r="A12" s="16">
        <v>1</v>
      </c>
      <c r="B12" s="17" t="s">
        <v>20</v>
      </c>
      <c r="C12" s="18" t="s">
        <v>71</v>
      </c>
      <c r="D12" s="9" t="s">
        <v>15</v>
      </c>
      <c r="E12" s="12">
        <v>4.2</v>
      </c>
      <c r="F12" s="13">
        <f>SUM(G12:I12)</f>
        <v>0.84399999999999997</v>
      </c>
      <c r="G12" s="13">
        <v>0.74399999999999999</v>
      </c>
      <c r="H12" s="13"/>
      <c r="I12" s="13">
        <v>0.1</v>
      </c>
      <c r="J12" s="12">
        <v>1938</v>
      </c>
    </row>
    <row r="13" spans="1:10" x14ac:dyDescent="0.25">
      <c r="A13" s="19">
        <v>2</v>
      </c>
      <c r="B13" s="17" t="s">
        <v>21</v>
      </c>
      <c r="C13" s="18" t="s">
        <v>72</v>
      </c>
      <c r="D13" s="9" t="s">
        <v>15</v>
      </c>
      <c r="E13" s="12">
        <v>3.5</v>
      </c>
      <c r="F13" s="13">
        <f>SUM(G13:I13)</f>
        <v>0.73</v>
      </c>
      <c r="G13" s="13">
        <v>0.73</v>
      </c>
      <c r="H13" s="13"/>
      <c r="I13" s="13"/>
      <c r="J13" s="12">
        <v>1931</v>
      </c>
    </row>
    <row r="14" spans="1:10" x14ac:dyDescent="0.25">
      <c r="A14" s="16">
        <v>3</v>
      </c>
      <c r="B14" s="20" t="s">
        <v>22</v>
      </c>
      <c r="C14" s="18" t="s">
        <v>73</v>
      </c>
      <c r="D14" s="9" t="s">
        <v>15</v>
      </c>
      <c r="E14" s="12">
        <v>3.5</v>
      </c>
      <c r="F14" s="13">
        <f>SUM(G14:I14)</f>
        <v>1.123</v>
      </c>
      <c r="G14" s="13">
        <v>1.123</v>
      </c>
      <c r="H14" s="13"/>
      <c r="I14" s="13"/>
      <c r="J14" s="12">
        <v>1966</v>
      </c>
    </row>
    <row r="15" spans="1:10" x14ac:dyDescent="0.25">
      <c r="A15" s="16">
        <v>4</v>
      </c>
      <c r="B15" s="20" t="s">
        <v>23</v>
      </c>
      <c r="C15" s="18" t="s">
        <v>74</v>
      </c>
      <c r="D15" s="9" t="s">
        <v>15</v>
      </c>
      <c r="E15" s="12">
        <v>3.7</v>
      </c>
      <c r="F15" s="13">
        <f>SUM(G15:I15)</f>
        <v>0.45</v>
      </c>
      <c r="G15" s="13">
        <v>0.45</v>
      </c>
      <c r="H15" s="13"/>
      <c r="I15" s="13"/>
      <c r="J15" s="12">
        <v>1967</v>
      </c>
    </row>
    <row r="16" spans="1:10" x14ac:dyDescent="0.25">
      <c r="A16" s="21">
        <v>5</v>
      </c>
      <c r="B16" s="22" t="s">
        <v>24</v>
      </c>
      <c r="C16" s="18" t="s">
        <v>75</v>
      </c>
      <c r="D16" s="9" t="s">
        <v>15</v>
      </c>
      <c r="E16" s="12">
        <v>3.5</v>
      </c>
      <c r="F16" s="13">
        <f>SUM(G16)</f>
        <v>0.76800000000000002</v>
      </c>
      <c r="G16" s="13">
        <f>SUM(G17:G18)</f>
        <v>0.76800000000000002</v>
      </c>
      <c r="H16" s="13"/>
      <c r="I16" s="13"/>
      <c r="J16" s="12">
        <v>1930</v>
      </c>
    </row>
    <row r="17" spans="1:10" x14ac:dyDescent="0.25">
      <c r="A17" s="23"/>
      <c r="B17" s="24"/>
      <c r="C17" s="24" t="s">
        <v>120</v>
      </c>
      <c r="D17" s="9" t="s">
        <v>15</v>
      </c>
      <c r="E17" s="10">
        <v>3.5</v>
      </c>
      <c r="F17" s="11">
        <f>SUM(G17)</f>
        <v>0.18099999999999999</v>
      </c>
      <c r="G17" s="11">
        <v>0.18099999999999999</v>
      </c>
      <c r="H17" s="11"/>
      <c r="I17" s="11"/>
      <c r="J17" s="10"/>
    </row>
    <row r="18" spans="1:10" x14ac:dyDescent="0.25">
      <c r="A18" s="23"/>
      <c r="B18" s="24"/>
      <c r="C18" s="24" t="s">
        <v>121</v>
      </c>
      <c r="D18" s="9" t="s">
        <v>15</v>
      </c>
      <c r="E18" s="10">
        <v>3.5</v>
      </c>
      <c r="F18" s="11">
        <f>SUM(G18)</f>
        <v>0.58699999999999997</v>
      </c>
      <c r="G18" s="11">
        <v>0.58699999999999997</v>
      </c>
      <c r="H18" s="11"/>
      <c r="I18" s="11"/>
      <c r="J18" s="10"/>
    </row>
    <row r="19" spans="1:10" x14ac:dyDescent="0.25">
      <c r="A19" s="19">
        <v>6</v>
      </c>
      <c r="B19" s="25" t="s">
        <v>25</v>
      </c>
      <c r="C19" s="18" t="s">
        <v>258</v>
      </c>
      <c r="D19" s="9" t="s">
        <v>15</v>
      </c>
      <c r="E19" s="12">
        <v>3.5</v>
      </c>
      <c r="F19" s="13">
        <f>SUM(G19:I19)</f>
        <v>0.28999999999999998</v>
      </c>
      <c r="G19" s="13">
        <v>0.28999999999999998</v>
      </c>
      <c r="H19" s="13"/>
      <c r="I19" s="13"/>
      <c r="J19" s="12">
        <v>1993</v>
      </c>
    </row>
    <row r="20" spans="1:10" x14ac:dyDescent="0.25">
      <c r="A20" s="21">
        <v>7</v>
      </c>
      <c r="B20" s="26" t="s">
        <v>26</v>
      </c>
      <c r="C20" s="18" t="s">
        <v>259</v>
      </c>
      <c r="D20" s="9" t="s">
        <v>15</v>
      </c>
      <c r="E20" s="12">
        <v>3.5</v>
      </c>
      <c r="F20" s="13">
        <f>SUM(G20:I20)</f>
        <v>0.55300000000000005</v>
      </c>
      <c r="G20" s="13">
        <v>0.55300000000000005</v>
      </c>
      <c r="H20" s="13"/>
      <c r="I20" s="13"/>
      <c r="J20" s="12">
        <v>1988</v>
      </c>
    </row>
    <row r="21" spans="1:10" x14ac:dyDescent="0.25">
      <c r="A21" s="27"/>
      <c r="B21" s="28"/>
      <c r="C21" s="24" t="s">
        <v>120</v>
      </c>
      <c r="D21" s="9" t="s">
        <v>15</v>
      </c>
      <c r="E21" s="10">
        <v>3.5</v>
      </c>
      <c r="F21" s="11">
        <f>SUM(G21)</f>
        <v>0.443</v>
      </c>
      <c r="G21" s="11">
        <v>0.443</v>
      </c>
      <c r="H21" s="11"/>
      <c r="I21" s="8"/>
      <c r="J21" s="7"/>
    </row>
    <row r="22" spans="1:10" x14ac:dyDescent="0.25">
      <c r="A22" s="27"/>
      <c r="B22" s="28"/>
      <c r="C22" s="24" t="s">
        <v>121</v>
      </c>
      <c r="D22" s="9" t="s">
        <v>15</v>
      </c>
      <c r="E22" s="10">
        <v>3.5</v>
      </c>
      <c r="F22" s="11">
        <f>SUM(G22:H22)</f>
        <v>0.11</v>
      </c>
      <c r="G22" s="11">
        <v>0.11</v>
      </c>
      <c r="H22" s="11"/>
      <c r="I22" s="8"/>
      <c r="J22" s="7"/>
    </row>
    <row r="23" spans="1:10" x14ac:dyDescent="0.25">
      <c r="A23" s="16">
        <v>8</v>
      </c>
      <c r="B23" s="26" t="s">
        <v>27</v>
      </c>
      <c r="C23" s="18" t="s">
        <v>76</v>
      </c>
      <c r="D23" s="9" t="s">
        <v>15</v>
      </c>
      <c r="E23" s="12">
        <v>3.1</v>
      </c>
      <c r="F23" s="13">
        <f>SUM(G23:I23)</f>
        <v>0.9</v>
      </c>
      <c r="G23" s="13">
        <v>0.9</v>
      </c>
      <c r="H23" s="13"/>
      <c r="I23" s="13"/>
      <c r="J23" s="12">
        <v>2000</v>
      </c>
    </row>
    <row r="24" spans="1:10" x14ac:dyDescent="0.25">
      <c r="A24" s="19">
        <v>9</v>
      </c>
      <c r="B24" s="26" t="s">
        <v>28</v>
      </c>
      <c r="C24" s="18" t="s">
        <v>77</v>
      </c>
      <c r="D24" s="9" t="s">
        <v>15</v>
      </c>
      <c r="E24" s="12">
        <v>3.5</v>
      </c>
      <c r="F24" s="13">
        <f>SUM(G24:I24)</f>
        <v>0.61</v>
      </c>
      <c r="G24" s="13">
        <v>0.373</v>
      </c>
      <c r="H24" s="13"/>
      <c r="I24" s="13">
        <v>0.23699999999999999</v>
      </c>
      <c r="J24" s="12">
        <v>1993</v>
      </c>
    </row>
    <row r="25" spans="1:10" x14ac:dyDescent="0.25">
      <c r="A25" s="21">
        <v>10</v>
      </c>
      <c r="B25" s="26" t="s">
        <v>29</v>
      </c>
      <c r="C25" s="18" t="s">
        <v>78</v>
      </c>
      <c r="D25" s="9" t="s">
        <v>15</v>
      </c>
      <c r="E25" s="12">
        <v>3.5</v>
      </c>
      <c r="F25" s="13">
        <f>SUM(G25:I25)</f>
        <v>0.67700000000000005</v>
      </c>
      <c r="G25" s="13">
        <v>0.39500000000000002</v>
      </c>
      <c r="H25" s="13"/>
      <c r="I25" s="13">
        <v>0.28199999999999997</v>
      </c>
      <c r="J25" s="12">
        <v>1990</v>
      </c>
    </row>
    <row r="26" spans="1:10" x14ac:dyDescent="0.25">
      <c r="A26" s="21">
        <v>11</v>
      </c>
      <c r="B26" s="26" t="s">
        <v>30</v>
      </c>
      <c r="C26" s="18" t="s">
        <v>79</v>
      </c>
      <c r="D26" s="9" t="s">
        <v>15</v>
      </c>
      <c r="E26" s="12">
        <v>4</v>
      </c>
      <c r="F26" s="13">
        <f>SUM(G26:I26)</f>
        <v>0.45200000000000001</v>
      </c>
      <c r="G26" s="13">
        <v>0.45200000000000001</v>
      </c>
      <c r="H26" s="13"/>
      <c r="I26" s="13"/>
      <c r="J26" s="12">
        <v>1960</v>
      </c>
    </row>
    <row r="27" spans="1:10" x14ac:dyDescent="0.25">
      <c r="A27" s="21">
        <v>12</v>
      </c>
      <c r="B27" s="20" t="s">
        <v>31</v>
      </c>
      <c r="C27" s="18" t="s">
        <v>80</v>
      </c>
      <c r="D27" s="9" t="s">
        <v>15</v>
      </c>
      <c r="E27" s="12" t="s">
        <v>266</v>
      </c>
      <c r="F27" s="13">
        <f>SUM(G27:I27)</f>
        <v>2.3989999999999996</v>
      </c>
      <c r="G27" s="13">
        <f>SUM(G28:G33)</f>
        <v>2.2119999999999997</v>
      </c>
      <c r="H27" s="13"/>
      <c r="I27" s="13">
        <f>SUM(I28:I33)</f>
        <v>0.187</v>
      </c>
      <c r="J27" s="12">
        <v>1960</v>
      </c>
    </row>
    <row r="28" spans="1:10" x14ac:dyDescent="0.25">
      <c r="A28" s="81"/>
      <c r="B28" s="82"/>
      <c r="C28" s="83" t="s">
        <v>120</v>
      </c>
      <c r="D28" s="84" t="s">
        <v>261</v>
      </c>
      <c r="E28" s="100">
        <v>6</v>
      </c>
      <c r="F28" s="87">
        <f>SUM(G28)</f>
        <v>1.0449999999999999</v>
      </c>
      <c r="G28" s="87">
        <v>1.0449999999999999</v>
      </c>
      <c r="H28" s="87"/>
      <c r="I28" s="87"/>
      <c r="J28" s="85"/>
    </row>
    <row r="29" spans="1:10" x14ac:dyDescent="0.25">
      <c r="A29" s="81"/>
      <c r="B29" s="82"/>
      <c r="C29" s="83" t="s">
        <v>121</v>
      </c>
      <c r="D29" s="84" t="s">
        <v>15</v>
      </c>
      <c r="E29" s="100">
        <v>4</v>
      </c>
      <c r="F29" s="87">
        <f>SUM(G29)</f>
        <v>0.42399999999999999</v>
      </c>
      <c r="G29" s="87">
        <v>0.42399999999999999</v>
      </c>
      <c r="H29" s="87"/>
      <c r="I29" s="87"/>
      <c r="J29" s="85"/>
    </row>
    <row r="30" spans="1:10" x14ac:dyDescent="0.25">
      <c r="A30" s="81"/>
      <c r="B30" s="82"/>
      <c r="C30" s="83" t="s">
        <v>123</v>
      </c>
      <c r="D30" s="84" t="s">
        <v>15</v>
      </c>
      <c r="E30" s="100">
        <v>4</v>
      </c>
      <c r="F30" s="87">
        <f>SUM(G30)</f>
        <v>0.23</v>
      </c>
      <c r="G30" s="87">
        <v>0.23</v>
      </c>
      <c r="H30" s="87"/>
      <c r="I30" s="87"/>
      <c r="J30" s="85"/>
    </row>
    <row r="31" spans="1:10" x14ac:dyDescent="0.25">
      <c r="A31" s="81"/>
      <c r="B31" s="82"/>
      <c r="C31" s="83" t="s">
        <v>124</v>
      </c>
      <c r="D31" s="84" t="s">
        <v>15</v>
      </c>
      <c r="E31" s="100">
        <v>4</v>
      </c>
      <c r="F31" s="87">
        <f>SUM(G31)</f>
        <v>0.42799999999999999</v>
      </c>
      <c r="G31" s="87">
        <v>0.42799999999999999</v>
      </c>
      <c r="H31" s="87"/>
      <c r="I31" s="87"/>
      <c r="J31" s="85"/>
    </row>
    <row r="32" spans="1:10" x14ac:dyDescent="0.25">
      <c r="A32" s="81"/>
      <c r="B32" s="82"/>
      <c r="C32" s="83" t="s">
        <v>125</v>
      </c>
      <c r="D32" s="84" t="s">
        <v>15</v>
      </c>
      <c r="E32" s="100">
        <v>3.5</v>
      </c>
      <c r="F32" s="87">
        <f>SUM(G32:I32)</f>
        <v>0.187</v>
      </c>
      <c r="G32" s="87"/>
      <c r="H32" s="87"/>
      <c r="I32" s="87">
        <v>0.187</v>
      </c>
      <c r="J32" s="85"/>
    </row>
    <row r="33" spans="1:10" x14ac:dyDescent="0.25">
      <c r="A33" s="86"/>
      <c r="B33" s="82"/>
      <c r="C33" s="83" t="s">
        <v>260</v>
      </c>
      <c r="D33" s="84" t="s">
        <v>15</v>
      </c>
      <c r="E33" s="100">
        <v>4</v>
      </c>
      <c r="F33" s="87">
        <f>SUM(G33)</f>
        <v>8.5000000000000006E-2</v>
      </c>
      <c r="G33" s="87">
        <v>8.5000000000000006E-2</v>
      </c>
      <c r="H33" s="87"/>
      <c r="I33" s="87"/>
      <c r="J33" s="85"/>
    </row>
    <row r="34" spans="1:10" x14ac:dyDescent="0.25">
      <c r="A34" s="19">
        <v>13</v>
      </c>
      <c r="B34" s="22" t="s">
        <v>32</v>
      </c>
      <c r="C34" s="18" t="s">
        <v>81</v>
      </c>
      <c r="D34" s="9" t="s">
        <v>15</v>
      </c>
      <c r="E34" s="12">
        <v>3.5</v>
      </c>
      <c r="F34" s="13">
        <f>SUM(G34)</f>
        <v>0.22</v>
      </c>
      <c r="G34" s="13">
        <v>0.22</v>
      </c>
      <c r="H34" s="13"/>
      <c r="I34" s="13"/>
      <c r="J34" s="12">
        <v>1960</v>
      </c>
    </row>
    <row r="35" spans="1:10" x14ac:dyDescent="0.25">
      <c r="A35" s="21">
        <v>14</v>
      </c>
      <c r="B35" s="26" t="s">
        <v>33</v>
      </c>
      <c r="C35" s="18" t="s">
        <v>82</v>
      </c>
      <c r="D35" s="9" t="s">
        <v>15</v>
      </c>
      <c r="E35" s="12">
        <v>3.5</v>
      </c>
      <c r="F35" s="13">
        <f>SUM(G35)</f>
        <v>0.28000000000000003</v>
      </c>
      <c r="G35" s="13">
        <v>0.28000000000000003</v>
      </c>
      <c r="H35" s="13"/>
      <c r="I35" s="13"/>
      <c r="J35" s="12">
        <v>1992</v>
      </c>
    </row>
    <row r="36" spans="1:10" x14ac:dyDescent="0.25">
      <c r="A36" s="16">
        <v>15</v>
      </c>
      <c r="B36" s="20" t="s">
        <v>34</v>
      </c>
      <c r="C36" s="18" t="s">
        <v>83</v>
      </c>
      <c r="D36" s="9" t="s">
        <v>15</v>
      </c>
      <c r="E36" s="12">
        <v>3.5</v>
      </c>
      <c r="F36" s="13">
        <f>SUM(G36:I36)</f>
        <v>0.374</v>
      </c>
      <c r="G36" s="13">
        <v>0.374</v>
      </c>
      <c r="H36" s="13"/>
      <c r="I36" s="13"/>
      <c r="J36" s="12">
        <v>1993</v>
      </c>
    </row>
    <row r="37" spans="1:10" x14ac:dyDescent="0.25">
      <c r="A37" s="19">
        <v>16</v>
      </c>
      <c r="B37" s="22" t="s">
        <v>35</v>
      </c>
      <c r="C37" s="18" t="s">
        <v>84</v>
      </c>
      <c r="D37" s="9" t="s">
        <v>15</v>
      </c>
      <c r="E37" s="12">
        <v>3.5</v>
      </c>
      <c r="F37" s="13">
        <f t="shared" ref="F37:F97" si="0">SUM(G37:I37)</f>
        <v>0.315</v>
      </c>
      <c r="G37" s="13">
        <v>0.315</v>
      </c>
      <c r="H37" s="13"/>
      <c r="I37" s="13"/>
      <c r="J37" s="12">
        <v>1992</v>
      </c>
    </row>
    <row r="38" spans="1:10" x14ac:dyDescent="0.25">
      <c r="A38" s="21">
        <v>17</v>
      </c>
      <c r="B38" s="20" t="s">
        <v>36</v>
      </c>
      <c r="C38" s="18" t="s">
        <v>85</v>
      </c>
      <c r="D38" s="9" t="s">
        <v>15</v>
      </c>
      <c r="E38" s="12" t="s">
        <v>122</v>
      </c>
      <c r="F38" s="13">
        <f t="shared" si="0"/>
        <v>0.70499999999999996</v>
      </c>
      <c r="G38" s="13">
        <v>0.70499999999999996</v>
      </c>
      <c r="H38" s="13"/>
      <c r="I38" s="13"/>
      <c r="J38" s="12">
        <v>1966</v>
      </c>
    </row>
    <row r="39" spans="1:10" x14ac:dyDescent="0.25">
      <c r="A39" s="21">
        <v>18</v>
      </c>
      <c r="B39" s="22" t="s">
        <v>37</v>
      </c>
      <c r="C39" s="18" t="s">
        <v>86</v>
      </c>
      <c r="D39" s="9" t="s">
        <v>15</v>
      </c>
      <c r="E39" s="12">
        <v>3.5</v>
      </c>
      <c r="F39" s="13">
        <f t="shared" si="0"/>
        <v>0.84699999999999998</v>
      </c>
      <c r="G39" s="13">
        <v>0.84699999999999998</v>
      </c>
      <c r="H39" s="13"/>
      <c r="I39" s="13"/>
      <c r="J39" s="12">
        <v>1971</v>
      </c>
    </row>
    <row r="40" spans="1:10" ht="28.5" x14ac:dyDescent="0.25">
      <c r="A40" s="21">
        <v>19</v>
      </c>
      <c r="B40" s="20" t="s">
        <v>38</v>
      </c>
      <c r="C40" s="18" t="s">
        <v>87</v>
      </c>
      <c r="D40" s="9" t="s">
        <v>15</v>
      </c>
      <c r="E40" s="12" t="s">
        <v>262</v>
      </c>
      <c r="F40" s="13">
        <f t="shared" si="0"/>
        <v>1.147</v>
      </c>
      <c r="G40" s="13">
        <v>1.147</v>
      </c>
      <c r="H40" s="13"/>
      <c r="I40" s="13"/>
      <c r="J40" s="12">
        <v>1923</v>
      </c>
    </row>
    <row r="41" spans="1:10" x14ac:dyDescent="0.25">
      <c r="A41" s="21">
        <v>20</v>
      </c>
      <c r="B41" s="18" t="s">
        <v>39</v>
      </c>
      <c r="C41" s="18" t="s">
        <v>88</v>
      </c>
      <c r="D41" s="9" t="s">
        <v>15</v>
      </c>
      <c r="E41" s="12">
        <v>3.2</v>
      </c>
      <c r="F41" s="13">
        <f t="shared" si="0"/>
        <v>0.8</v>
      </c>
      <c r="G41" s="13">
        <f>SUM(G42:G43)</f>
        <v>0.25</v>
      </c>
      <c r="H41" s="13">
        <f>SUM(H42:H43)</f>
        <v>0.20799999999999999</v>
      </c>
      <c r="I41" s="13">
        <f>SUM(I42:I43)</f>
        <v>0.34200000000000003</v>
      </c>
      <c r="J41" s="12">
        <v>1988</v>
      </c>
    </row>
    <row r="42" spans="1:10" x14ac:dyDescent="0.25">
      <c r="A42" s="27"/>
      <c r="B42" s="29"/>
      <c r="C42" s="92" t="s">
        <v>120</v>
      </c>
      <c r="D42" s="93" t="s">
        <v>15</v>
      </c>
      <c r="E42" s="94">
        <v>3.2</v>
      </c>
      <c r="F42" s="95">
        <f>SUM(G42:I42)</f>
        <v>0.25</v>
      </c>
      <c r="G42" s="11">
        <v>0.25</v>
      </c>
      <c r="H42" s="11"/>
      <c r="I42" s="11"/>
      <c r="J42" s="7"/>
    </row>
    <row r="43" spans="1:10" x14ac:dyDescent="0.25">
      <c r="A43" s="27"/>
      <c r="B43" s="29"/>
      <c r="C43" s="92" t="s">
        <v>121</v>
      </c>
      <c r="D43" s="93" t="s">
        <v>15</v>
      </c>
      <c r="E43" s="94">
        <v>3.2</v>
      </c>
      <c r="F43" s="95">
        <f>SUM(G43:I43)</f>
        <v>0.55000000000000004</v>
      </c>
      <c r="G43" s="11"/>
      <c r="H43" s="11">
        <v>0.20799999999999999</v>
      </c>
      <c r="I43" s="11">
        <v>0.34200000000000003</v>
      </c>
      <c r="J43" s="7"/>
    </row>
    <row r="44" spans="1:10" x14ac:dyDescent="0.25">
      <c r="A44" s="21">
        <v>21</v>
      </c>
      <c r="B44" s="26" t="s">
        <v>40</v>
      </c>
      <c r="C44" s="18" t="s">
        <v>89</v>
      </c>
      <c r="D44" s="9" t="s">
        <v>15</v>
      </c>
      <c r="E44" s="12">
        <v>3.5</v>
      </c>
      <c r="F44" s="13">
        <f t="shared" si="0"/>
        <v>0.309</v>
      </c>
      <c r="G44" s="13">
        <v>0.219</v>
      </c>
      <c r="H44" s="13">
        <v>0.09</v>
      </c>
      <c r="I44" s="13"/>
      <c r="J44" s="12">
        <v>1960</v>
      </c>
    </row>
    <row r="45" spans="1:10" ht="28.5" x14ac:dyDescent="0.25">
      <c r="A45" s="30">
        <v>22</v>
      </c>
      <c r="B45" s="31" t="s">
        <v>41</v>
      </c>
      <c r="C45" s="32" t="s">
        <v>90</v>
      </c>
      <c r="D45" s="3" t="s">
        <v>15</v>
      </c>
      <c r="E45" s="4">
        <v>3.7</v>
      </c>
      <c r="F45" s="5">
        <f>SUM(G45:I45)</f>
        <v>0.23200000000000001</v>
      </c>
      <c r="G45" s="5">
        <v>0.23200000000000001</v>
      </c>
      <c r="H45" s="5"/>
      <c r="I45" s="5"/>
      <c r="J45" s="4">
        <v>1989</v>
      </c>
    </row>
    <row r="46" spans="1:10" x14ac:dyDescent="0.25">
      <c r="A46" s="30">
        <v>23</v>
      </c>
      <c r="B46" s="31" t="s">
        <v>42</v>
      </c>
      <c r="C46" s="32" t="s">
        <v>91</v>
      </c>
      <c r="D46" s="3" t="s">
        <v>15</v>
      </c>
      <c r="E46" s="4">
        <v>3.5</v>
      </c>
      <c r="F46" s="5">
        <f t="shared" si="0"/>
        <v>0.39500000000000002</v>
      </c>
      <c r="G46" s="5"/>
      <c r="H46" s="5"/>
      <c r="I46" s="5">
        <v>0.39500000000000002</v>
      </c>
      <c r="J46" s="4">
        <v>2000</v>
      </c>
    </row>
    <row r="47" spans="1:10" x14ac:dyDescent="0.25">
      <c r="A47" s="30">
        <v>24</v>
      </c>
      <c r="B47" s="31" t="s">
        <v>43</v>
      </c>
      <c r="C47" s="32" t="s">
        <v>92</v>
      </c>
      <c r="D47" s="3" t="s">
        <v>15</v>
      </c>
      <c r="E47" s="14">
        <v>3</v>
      </c>
      <c r="F47" s="5">
        <f t="shared" si="0"/>
        <v>0.41</v>
      </c>
      <c r="G47" s="5">
        <v>0.41</v>
      </c>
      <c r="H47" s="5"/>
      <c r="I47" s="5"/>
      <c r="J47" s="4">
        <v>1960</v>
      </c>
    </row>
    <row r="48" spans="1:10" x14ac:dyDescent="0.25">
      <c r="A48" s="30">
        <v>25</v>
      </c>
      <c r="B48" s="33" t="s">
        <v>44</v>
      </c>
      <c r="C48" s="32" t="s">
        <v>93</v>
      </c>
      <c r="D48" s="3" t="s">
        <v>15</v>
      </c>
      <c r="E48" s="4">
        <v>3.7</v>
      </c>
      <c r="F48" s="5">
        <f t="shared" si="0"/>
        <v>1.0760000000000001</v>
      </c>
      <c r="G48" s="5">
        <v>1.0760000000000001</v>
      </c>
      <c r="H48" s="5"/>
      <c r="I48" s="5"/>
      <c r="J48" s="4">
        <v>1950</v>
      </c>
    </row>
    <row r="49" spans="1:10" x14ac:dyDescent="0.25">
      <c r="A49" s="30">
        <v>26</v>
      </c>
      <c r="B49" s="34" t="s">
        <v>45</v>
      </c>
      <c r="C49" s="32" t="s">
        <v>94</v>
      </c>
      <c r="D49" s="3" t="s">
        <v>15</v>
      </c>
      <c r="E49" s="4">
        <v>3.7</v>
      </c>
      <c r="F49" s="5">
        <f t="shared" si="0"/>
        <v>0.63600000000000001</v>
      </c>
      <c r="G49" s="5">
        <v>0.63600000000000001</v>
      </c>
      <c r="H49" s="5"/>
      <c r="I49" s="5"/>
      <c r="J49" s="4">
        <v>1930</v>
      </c>
    </row>
    <row r="50" spans="1:10" x14ac:dyDescent="0.25">
      <c r="A50" s="35">
        <v>27</v>
      </c>
      <c r="B50" s="33" t="s">
        <v>46</v>
      </c>
      <c r="C50" s="32" t="s">
        <v>95</v>
      </c>
      <c r="D50" s="3" t="s">
        <v>15</v>
      </c>
      <c r="E50" s="4">
        <v>3.5</v>
      </c>
      <c r="F50" s="5">
        <f t="shared" si="0"/>
        <v>0.53700000000000003</v>
      </c>
      <c r="G50" s="5">
        <v>0.53700000000000003</v>
      </c>
      <c r="H50" s="5"/>
      <c r="I50" s="5"/>
      <c r="J50" s="4">
        <v>1960</v>
      </c>
    </row>
    <row r="51" spans="1:10" x14ac:dyDescent="0.25">
      <c r="A51" s="36">
        <v>28</v>
      </c>
      <c r="B51" s="37" t="s">
        <v>47</v>
      </c>
      <c r="C51" s="32" t="s">
        <v>96</v>
      </c>
      <c r="D51" s="3" t="s">
        <v>15</v>
      </c>
      <c r="E51" s="4">
        <v>3.5</v>
      </c>
      <c r="F51" s="5">
        <f t="shared" si="0"/>
        <v>0.88800000000000001</v>
      </c>
      <c r="G51" s="5">
        <v>0.73399999999999999</v>
      </c>
      <c r="H51" s="5"/>
      <c r="I51" s="5">
        <v>0.154</v>
      </c>
      <c r="J51" s="4">
        <v>1961</v>
      </c>
    </row>
    <row r="52" spans="1:10" x14ac:dyDescent="0.25">
      <c r="A52" s="38">
        <v>29</v>
      </c>
      <c r="B52" s="33" t="s">
        <v>48</v>
      </c>
      <c r="C52" s="32" t="s">
        <v>97</v>
      </c>
      <c r="D52" s="3" t="s">
        <v>15</v>
      </c>
      <c r="E52" s="4">
        <v>3.7</v>
      </c>
      <c r="F52" s="5">
        <f t="shared" si="0"/>
        <v>0.73199999999999998</v>
      </c>
      <c r="G52" s="5">
        <v>0.73199999999999998</v>
      </c>
      <c r="H52" s="5"/>
      <c r="I52" s="5"/>
      <c r="J52" s="4">
        <v>1950</v>
      </c>
    </row>
    <row r="53" spans="1:10" x14ac:dyDescent="0.25">
      <c r="A53" s="38">
        <v>30</v>
      </c>
      <c r="B53" s="34" t="s">
        <v>49</v>
      </c>
      <c r="C53" s="32" t="s">
        <v>98</v>
      </c>
      <c r="D53" s="3" t="s">
        <v>15</v>
      </c>
      <c r="E53" s="4">
        <v>4.0999999999999996</v>
      </c>
      <c r="F53" s="5">
        <f t="shared" si="0"/>
        <v>0.16900000000000001</v>
      </c>
      <c r="G53" s="5">
        <v>0.16900000000000001</v>
      </c>
      <c r="H53" s="5"/>
      <c r="I53" s="5"/>
      <c r="J53" s="4">
        <v>1950</v>
      </c>
    </row>
    <row r="54" spans="1:10" x14ac:dyDescent="0.25">
      <c r="A54" s="38">
        <v>31</v>
      </c>
      <c r="B54" s="31" t="s">
        <v>50</v>
      </c>
      <c r="C54" s="32" t="s">
        <v>99</v>
      </c>
      <c r="D54" s="3" t="s">
        <v>15</v>
      </c>
      <c r="E54" s="4">
        <v>3.1</v>
      </c>
      <c r="F54" s="5">
        <f t="shared" si="0"/>
        <v>0.81900000000000006</v>
      </c>
      <c r="G54" s="5">
        <f>SUM(G55:G57)</f>
        <v>0.71400000000000008</v>
      </c>
      <c r="H54" s="5">
        <v>7.4999999999999997E-2</v>
      </c>
      <c r="I54" s="5">
        <v>0.03</v>
      </c>
      <c r="J54" s="4">
        <v>1966</v>
      </c>
    </row>
    <row r="55" spans="1:10" x14ac:dyDescent="0.25">
      <c r="A55" s="39"/>
      <c r="B55" s="28"/>
      <c r="C55" s="24" t="s">
        <v>120</v>
      </c>
      <c r="D55" s="93" t="s">
        <v>15</v>
      </c>
      <c r="E55" s="101">
        <v>3.1</v>
      </c>
      <c r="F55" s="11">
        <f>SUM(G55)</f>
        <v>0.217</v>
      </c>
      <c r="G55" s="11">
        <v>0.217</v>
      </c>
      <c r="H55" s="11"/>
      <c r="I55" s="11"/>
      <c r="J55" s="7"/>
    </row>
    <row r="56" spans="1:10" x14ac:dyDescent="0.25">
      <c r="A56" s="39"/>
      <c r="B56" s="28"/>
      <c r="C56" s="24" t="s">
        <v>121</v>
      </c>
      <c r="D56" s="93" t="s">
        <v>15</v>
      </c>
      <c r="E56" s="101">
        <v>3.1</v>
      </c>
      <c r="F56" s="11">
        <f>SUM(G56)</f>
        <v>0.34</v>
      </c>
      <c r="G56" s="11">
        <v>0.34</v>
      </c>
      <c r="H56" s="11"/>
      <c r="I56" s="11"/>
      <c r="J56" s="7"/>
    </row>
    <row r="57" spans="1:10" x14ac:dyDescent="0.25">
      <c r="A57" s="39"/>
      <c r="B57" s="28"/>
      <c r="C57" s="24" t="s">
        <v>123</v>
      </c>
      <c r="D57" s="93" t="s">
        <v>15</v>
      </c>
      <c r="E57" s="101">
        <v>3.1</v>
      </c>
      <c r="F57" s="11">
        <f>SUM(G57:I57)</f>
        <v>0.26200000000000001</v>
      </c>
      <c r="G57" s="11">
        <v>0.157</v>
      </c>
      <c r="H57" s="11">
        <v>7.4999999999999997E-2</v>
      </c>
      <c r="I57" s="11">
        <v>0.03</v>
      </c>
      <c r="J57" s="7"/>
    </row>
    <row r="58" spans="1:10" x14ac:dyDescent="0.25">
      <c r="A58" s="39">
        <v>32</v>
      </c>
      <c r="B58" s="31" t="s">
        <v>51</v>
      </c>
      <c r="C58" s="32" t="s">
        <v>100</v>
      </c>
      <c r="D58" s="3" t="s">
        <v>15</v>
      </c>
      <c r="E58" s="4">
        <v>3.6</v>
      </c>
      <c r="F58" s="5">
        <f t="shared" si="0"/>
        <v>0.53</v>
      </c>
      <c r="G58" s="5">
        <v>0.53</v>
      </c>
      <c r="H58" s="5"/>
      <c r="I58" s="5"/>
      <c r="J58" s="4">
        <v>1991</v>
      </c>
    </row>
    <row r="59" spans="1:10" x14ac:dyDescent="0.25">
      <c r="A59" s="40">
        <v>33</v>
      </c>
      <c r="B59" s="31" t="s">
        <v>52</v>
      </c>
      <c r="C59" s="32" t="s">
        <v>101</v>
      </c>
      <c r="D59" s="3" t="s">
        <v>15</v>
      </c>
      <c r="E59" s="14">
        <v>3</v>
      </c>
      <c r="F59" s="5">
        <f t="shared" si="0"/>
        <v>0.9</v>
      </c>
      <c r="G59" s="5"/>
      <c r="H59" s="5">
        <f>SUM(H60:H62)</f>
        <v>0.9</v>
      </c>
      <c r="I59" s="5"/>
      <c r="J59" s="4">
        <v>2000</v>
      </c>
    </row>
    <row r="60" spans="1:10" x14ac:dyDescent="0.25">
      <c r="A60" s="77"/>
      <c r="B60" s="96"/>
      <c r="C60" s="92" t="s">
        <v>120</v>
      </c>
      <c r="D60" s="93" t="s">
        <v>15</v>
      </c>
      <c r="E60" s="97">
        <v>3</v>
      </c>
      <c r="F60" s="95">
        <f>SUM(H60)</f>
        <v>0.23300000000000001</v>
      </c>
      <c r="G60" s="98"/>
      <c r="H60" s="80">
        <v>0.23300000000000001</v>
      </c>
      <c r="I60" s="79"/>
      <c r="J60" s="78"/>
    </row>
    <row r="61" spans="1:10" x14ac:dyDescent="0.25">
      <c r="A61" s="77"/>
      <c r="B61" s="96"/>
      <c r="C61" s="92" t="s">
        <v>121</v>
      </c>
      <c r="D61" s="93" t="s">
        <v>15</v>
      </c>
      <c r="E61" s="97">
        <v>3</v>
      </c>
      <c r="F61" s="95">
        <f>SUM(H61)</f>
        <v>0.214</v>
      </c>
      <c r="G61" s="98"/>
      <c r="H61" s="80">
        <v>0.214</v>
      </c>
      <c r="I61" s="79"/>
      <c r="J61" s="78"/>
    </row>
    <row r="62" spans="1:10" x14ac:dyDescent="0.25">
      <c r="A62" s="77"/>
      <c r="B62" s="96"/>
      <c r="C62" s="92" t="s">
        <v>123</v>
      </c>
      <c r="D62" s="93" t="s">
        <v>15</v>
      </c>
      <c r="E62" s="97">
        <v>3</v>
      </c>
      <c r="F62" s="95">
        <f>SUM(H62)</f>
        <v>0.45300000000000001</v>
      </c>
      <c r="G62" s="98"/>
      <c r="H62" s="80">
        <v>0.45300000000000001</v>
      </c>
      <c r="I62" s="79"/>
      <c r="J62" s="78"/>
    </row>
    <row r="63" spans="1:10" x14ac:dyDescent="0.25">
      <c r="A63" s="40">
        <v>34</v>
      </c>
      <c r="B63" s="31" t="s">
        <v>53</v>
      </c>
      <c r="C63" s="32" t="s">
        <v>102</v>
      </c>
      <c r="D63" s="3" t="s">
        <v>15</v>
      </c>
      <c r="E63" s="4">
        <v>3.6</v>
      </c>
      <c r="F63" s="5">
        <f t="shared" si="0"/>
        <v>0.28999999999999998</v>
      </c>
      <c r="G63" s="5">
        <v>0.28999999999999998</v>
      </c>
      <c r="H63" s="5"/>
      <c r="I63" s="5"/>
      <c r="J63" s="4">
        <v>1960</v>
      </c>
    </row>
    <row r="64" spans="1:10" x14ac:dyDescent="0.25">
      <c r="A64" s="40">
        <v>35</v>
      </c>
      <c r="B64" s="33" t="s">
        <v>54</v>
      </c>
      <c r="C64" s="32" t="s">
        <v>103</v>
      </c>
      <c r="D64" s="3" t="s">
        <v>15</v>
      </c>
      <c r="E64" s="4">
        <v>3.5</v>
      </c>
      <c r="F64" s="5">
        <f t="shared" si="0"/>
        <v>0.51500000000000001</v>
      </c>
      <c r="G64" s="5">
        <v>0.42499999999999999</v>
      </c>
      <c r="H64" s="5">
        <v>0.09</v>
      </c>
      <c r="I64" s="13"/>
      <c r="J64" s="4">
        <v>1960</v>
      </c>
    </row>
    <row r="65" spans="1:10" x14ac:dyDescent="0.25">
      <c r="A65" s="40">
        <v>36</v>
      </c>
      <c r="B65" s="34" t="s">
        <v>55</v>
      </c>
      <c r="C65" s="32" t="s">
        <v>104</v>
      </c>
      <c r="D65" s="3" t="s">
        <v>261</v>
      </c>
      <c r="E65" s="4" t="s">
        <v>267</v>
      </c>
      <c r="F65" s="5">
        <f t="shared" si="0"/>
        <v>1.798</v>
      </c>
      <c r="G65" s="5">
        <f>SUM(G66:G70)</f>
        <v>1.6440000000000001</v>
      </c>
      <c r="H65" s="5">
        <f>SUM(H66:H70)</f>
        <v>0.154</v>
      </c>
      <c r="I65" s="5"/>
      <c r="J65" s="4">
        <v>1925</v>
      </c>
    </row>
    <row r="66" spans="1:10" x14ac:dyDescent="0.25">
      <c r="A66" s="40"/>
      <c r="B66" s="29"/>
      <c r="C66" s="24" t="s">
        <v>120</v>
      </c>
      <c r="D66" s="93" t="s">
        <v>261</v>
      </c>
      <c r="E66" s="10" t="s">
        <v>267</v>
      </c>
      <c r="F66" s="11">
        <f>SUM(G66)</f>
        <v>1.181</v>
      </c>
      <c r="G66" s="11">
        <v>1.181</v>
      </c>
      <c r="H66" s="11"/>
      <c r="I66" s="11"/>
      <c r="J66" s="10"/>
    </row>
    <row r="67" spans="1:10" ht="30" x14ac:dyDescent="0.25">
      <c r="A67" s="40"/>
      <c r="B67" s="29"/>
      <c r="C67" s="24" t="s">
        <v>126</v>
      </c>
      <c r="D67" s="93" t="s">
        <v>261</v>
      </c>
      <c r="E67" s="10">
        <v>5.7</v>
      </c>
      <c r="F67" s="11">
        <f>SUM(G67)</f>
        <v>0.10100000000000001</v>
      </c>
      <c r="G67" s="11">
        <v>0.10100000000000001</v>
      </c>
      <c r="H67" s="11"/>
      <c r="I67" s="11"/>
      <c r="J67" s="10"/>
    </row>
    <row r="68" spans="1:10" x14ac:dyDescent="0.25">
      <c r="A68" s="40"/>
      <c r="B68" s="29"/>
      <c r="C68" s="24" t="s">
        <v>123</v>
      </c>
      <c r="D68" s="93" t="s">
        <v>261</v>
      </c>
      <c r="E68" s="10" t="s">
        <v>267</v>
      </c>
      <c r="F68" s="11">
        <f>SUM(G68)</f>
        <v>0.20699999999999999</v>
      </c>
      <c r="G68" s="11">
        <v>0.20699999999999999</v>
      </c>
      <c r="H68" s="11"/>
      <c r="I68" s="11"/>
      <c r="J68" s="10"/>
    </row>
    <row r="69" spans="1:10" x14ac:dyDescent="0.25">
      <c r="A69" s="40"/>
      <c r="B69" s="29"/>
      <c r="C69" s="24" t="s">
        <v>124</v>
      </c>
      <c r="D69" s="93" t="s">
        <v>261</v>
      </c>
      <c r="E69" s="10" t="s">
        <v>268</v>
      </c>
      <c r="F69" s="11">
        <f>SUM(G69:H69)</f>
        <v>0.154</v>
      </c>
      <c r="G69" s="11"/>
      <c r="H69" s="11">
        <v>0.154</v>
      </c>
      <c r="I69" s="11"/>
      <c r="J69" s="10"/>
    </row>
    <row r="70" spans="1:10" x14ac:dyDescent="0.25">
      <c r="A70" s="40"/>
      <c r="B70" s="29"/>
      <c r="C70" s="24" t="s">
        <v>125</v>
      </c>
      <c r="D70" s="93" t="s">
        <v>261</v>
      </c>
      <c r="E70" s="10" t="s">
        <v>268</v>
      </c>
      <c r="F70" s="11">
        <f>SUM(G70:H70)</f>
        <v>0.155</v>
      </c>
      <c r="G70" s="11">
        <v>0.155</v>
      </c>
      <c r="H70" s="11"/>
      <c r="I70" s="11"/>
      <c r="J70" s="10"/>
    </row>
    <row r="71" spans="1:10" x14ac:dyDescent="0.25">
      <c r="A71" s="40">
        <v>37</v>
      </c>
      <c r="B71" s="31" t="s">
        <v>56</v>
      </c>
      <c r="C71" s="32" t="s">
        <v>105</v>
      </c>
      <c r="D71" s="3" t="s">
        <v>15</v>
      </c>
      <c r="E71" s="4">
        <v>3.2</v>
      </c>
      <c r="F71" s="5">
        <f t="shared" si="0"/>
        <v>0.42</v>
      </c>
      <c r="G71" s="5">
        <v>0.42</v>
      </c>
      <c r="H71" s="5"/>
      <c r="I71" s="5"/>
      <c r="J71" s="4">
        <v>1966</v>
      </c>
    </row>
    <row r="72" spans="1:10" x14ac:dyDescent="0.25">
      <c r="A72" s="38">
        <v>38</v>
      </c>
      <c r="B72" s="33" t="s">
        <v>57</v>
      </c>
      <c r="C72" s="32" t="s">
        <v>106</v>
      </c>
      <c r="D72" s="3" t="s">
        <v>15</v>
      </c>
      <c r="E72" s="4" t="s">
        <v>265</v>
      </c>
      <c r="F72" s="5">
        <f t="shared" si="0"/>
        <v>1.67</v>
      </c>
      <c r="G72" s="5">
        <f>SUM(G73:G75)</f>
        <v>1.47</v>
      </c>
      <c r="H72" s="5">
        <f>SUM(H73:H75)</f>
        <v>0.2</v>
      </c>
      <c r="I72" s="5"/>
      <c r="J72" s="4">
        <v>1950</v>
      </c>
    </row>
    <row r="73" spans="1:10" x14ac:dyDescent="0.25">
      <c r="A73" s="38"/>
      <c r="B73" s="29"/>
      <c r="C73" s="24" t="s">
        <v>120</v>
      </c>
      <c r="D73" s="93" t="s">
        <v>15</v>
      </c>
      <c r="E73" s="10">
        <v>6.3</v>
      </c>
      <c r="F73" s="11">
        <f>SUM(G73:H73)</f>
        <v>1.284</v>
      </c>
      <c r="G73" s="11">
        <v>1.284</v>
      </c>
      <c r="H73" s="11"/>
      <c r="I73" s="11"/>
      <c r="J73" s="7"/>
    </row>
    <row r="74" spans="1:10" x14ac:dyDescent="0.25">
      <c r="A74" s="38"/>
      <c r="B74" s="29"/>
      <c r="C74" s="24" t="s">
        <v>121</v>
      </c>
      <c r="D74" s="93" t="s">
        <v>15</v>
      </c>
      <c r="E74" s="10">
        <v>3.5</v>
      </c>
      <c r="F74" s="11">
        <f>SUM(G74)</f>
        <v>0.186</v>
      </c>
      <c r="G74" s="11">
        <v>0.186</v>
      </c>
      <c r="H74" s="11"/>
      <c r="I74" s="11"/>
      <c r="J74" s="7"/>
    </row>
    <row r="75" spans="1:10" x14ac:dyDescent="0.25">
      <c r="A75" s="38"/>
      <c r="B75" s="29"/>
      <c r="C75" s="24" t="s">
        <v>123</v>
      </c>
      <c r="D75" s="93" t="s">
        <v>15</v>
      </c>
      <c r="E75" s="10">
        <v>3</v>
      </c>
      <c r="F75" s="11">
        <f>SUM(G75:H75)</f>
        <v>0.2</v>
      </c>
      <c r="G75" s="11"/>
      <c r="H75" s="11">
        <v>0.2</v>
      </c>
      <c r="I75" s="11"/>
      <c r="J75" s="7"/>
    </row>
    <row r="76" spans="1:10" x14ac:dyDescent="0.25">
      <c r="A76" s="38">
        <v>39</v>
      </c>
      <c r="B76" s="34" t="s">
        <v>58</v>
      </c>
      <c r="C76" s="32" t="s">
        <v>107</v>
      </c>
      <c r="D76" s="3" t="s">
        <v>15</v>
      </c>
      <c r="E76" s="14">
        <v>4</v>
      </c>
      <c r="F76" s="5">
        <f t="shared" si="0"/>
        <v>0.44600000000000001</v>
      </c>
      <c r="G76" s="5">
        <v>0.44600000000000001</v>
      </c>
      <c r="H76" s="5"/>
      <c r="I76" s="5"/>
      <c r="J76" s="4">
        <v>1979</v>
      </c>
    </row>
    <row r="77" spans="1:10" x14ac:dyDescent="0.25">
      <c r="A77" s="38">
        <v>40</v>
      </c>
      <c r="B77" s="33" t="s">
        <v>59</v>
      </c>
      <c r="C77" s="32" t="s">
        <v>108</v>
      </c>
      <c r="D77" s="3" t="s">
        <v>15</v>
      </c>
      <c r="E77" s="14">
        <v>3.6</v>
      </c>
      <c r="F77" s="5">
        <f t="shared" si="0"/>
        <v>0.58399999999999996</v>
      </c>
      <c r="G77" s="5">
        <v>0.58399999999999996</v>
      </c>
      <c r="H77" s="5"/>
      <c r="I77" s="5"/>
      <c r="J77" s="4">
        <v>1970</v>
      </c>
    </row>
    <row r="78" spans="1:10" x14ac:dyDescent="0.25">
      <c r="A78" s="39">
        <v>41</v>
      </c>
      <c r="B78" s="32" t="s">
        <v>60</v>
      </c>
      <c r="C78" s="32" t="s">
        <v>109</v>
      </c>
      <c r="D78" s="3" t="s">
        <v>261</v>
      </c>
      <c r="E78" s="14" t="s">
        <v>127</v>
      </c>
      <c r="F78" s="5">
        <f t="shared" si="0"/>
        <v>0.34099999999999997</v>
      </c>
      <c r="G78" s="5">
        <f>SUM(G79:G80)</f>
        <v>0.34099999999999997</v>
      </c>
      <c r="H78" s="5"/>
      <c r="I78" s="5"/>
      <c r="J78" s="4">
        <v>1990</v>
      </c>
    </row>
    <row r="79" spans="1:10" x14ac:dyDescent="0.25">
      <c r="A79" s="39"/>
      <c r="B79" s="29"/>
      <c r="C79" s="24" t="s">
        <v>120</v>
      </c>
      <c r="D79" s="6" t="s">
        <v>15</v>
      </c>
      <c r="E79" s="41">
        <v>6</v>
      </c>
      <c r="F79" s="11">
        <f>SUM(G79)</f>
        <v>0.185</v>
      </c>
      <c r="G79" s="11">
        <v>0.185</v>
      </c>
      <c r="H79" s="11"/>
      <c r="I79" s="11"/>
      <c r="J79" s="7"/>
    </row>
    <row r="80" spans="1:10" x14ac:dyDescent="0.25">
      <c r="A80" s="39"/>
      <c r="B80" s="29"/>
      <c r="C80" s="24" t="s">
        <v>121</v>
      </c>
      <c r="D80" s="6" t="s">
        <v>15</v>
      </c>
      <c r="E80" s="41">
        <v>3.7</v>
      </c>
      <c r="F80" s="11">
        <f>SUM(G80)</f>
        <v>0.156</v>
      </c>
      <c r="G80" s="11">
        <v>0.156</v>
      </c>
      <c r="H80" s="11"/>
      <c r="I80" s="11"/>
      <c r="J80" s="7"/>
    </row>
    <row r="81" spans="1:10" x14ac:dyDescent="0.25">
      <c r="A81" s="40">
        <v>42</v>
      </c>
      <c r="B81" s="33" t="s">
        <v>61</v>
      </c>
      <c r="C81" s="32" t="s">
        <v>110</v>
      </c>
      <c r="D81" s="3" t="s">
        <v>15</v>
      </c>
      <c r="E81" s="42">
        <v>3.7</v>
      </c>
      <c r="F81" s="5">
        <f t="shared" si="0"/>
        <v>0.24399999999999999</v>
      </c>
      <c r="G81" s="13">
        <v>0.24399999999999999</v>
      </c>
      <c r="H81" s="13"/>
      <c r="I81" s="13"/>
      <c r="J81" s="4">
        <v>1993</v>
      </c>
    </row>
    <row r="82" spans="1:10" x14ac:dyDescent="0.25">
      <c r="A82" s="40">
        <v>43</v>
      </c>
      <c r="B82" s="33" t="s">
        <v>62</v>
      </c>
      <c r="C82" s="32" t="s">
        <v>111</v>
      </c>
      <c r="D82" s="3" t="s">
        <v>15</v>
      </c>
      <c r="E82" s="42">
        <v>3.5</v>
      </c>
      <c r="F82" s="5">
        <f t="shared" si="0"/>
        <v>0.41499999999999998</v>
      </c>
      <c r="G82" s="15"/>
      <c r="H82" s="15">
        <v>0.41499999999999998</v>
      </c>
      <c r="I82" s="15"/>
      <c r="J82" s="4">
        <v>1998</v>
      </c>
    </row>
    <row r="83" spans="1:10" x14ac:dyDescent="0.25">
      <c r="A83" s="38">
        <v>44</v>
      </c>
      <c r="B83" s="33" t="s">
        <v>63</v>
      </c>
      <c r="C83" s="32" t="s">
        <v>112</v>
      </c>
      <c r="D83" s="3" t="s">
        <v>15</v>
      </c>
      <c r="E83" s="42">
        <v>3.5</v>
      </c>
      <c r="F83" s="5">
        <f t="shared" si="0"/>
        <v>0.32</v>
      </c>
      <c r="G83" s="15">
        <v>0.32</v>
      </c>
      <c r="H83" s="15"/>
      <c r="I83" s="15"/>
      <c r="J83" s="4">
        <v>1993</v>
      </c>
    </row>
    <row r="84" spans="1:10" x14ac:dyDescent="0.25">
      <c r="A84" s="39">
        <v>45</v>
      </c>
      <c r="B84" s="33" t="s">
        <v>64</v>
      </c>
      <c r="C84" s="32" t="s">
        <v>113</v>
      </c>
      <c r="D84" s="3" t="s">
        <v>15</v>
      </c>
      <c r="E84" s="42">
        <v>3.6</v>
      </c>
      <c r="F84" s="5">
        <f t="shared" si="0"/>
        <v>0.78700000000000003</v>
      </c>
      <c r="G84" s="15">
        <v>0.78700000000000003</v>
      </c>
      <c r="H84" s="15"/>
      <c r="I84" s="15"/>
      <c r="J84" s="4">
        <v>1970</v>
      </c>
    </row>
    <row r="85" spans="1:10" x14ac:dyDescent="0.25">
      <c r="A85" s="40">
        <v>46</v>
      </c>
      <c r="B85" s="34" t="s">
        <v>65</v>
      </c>
      <c r="C85" s="32" t="s">
        <v>114</v>
      </c>
      <c r="D85" s="3" t="s">
        <v>15</v>
      </c>
      <c r="E85" s="43">
        <v>3.5</v>
      </c>
      <c r="F85" s="5">
        <f t="shared" si="0"/>
        <v>0.59</v>
      </c>
      <c r="G85" s="15">
        <v>0.59</v>
      </c>
      <c r="H85" s="15"/>
      <c r="I85" s="15"/>
      <c r="J85" s="4">
        <v>1999</v>
      </c>
    </row>
    <row r="86" spans="1:10" x14ac:dyDescent="0.25">
      <c r="A86" s="40">
        <v>47</v>
      </c>
      <c r="B86" s="33" t="s">
        <v>66</v>
      </c>
      <c r="C86" s="32" t="s">
        <v>115</v>
      </c>
      <c r="D86" s="3" t="s">
        <v>261</v>
      </c>
      <c r="E86" s="43">
        <v>3.8</v>
      </c>
      <c r="F86" s="5">
        <f t="shared" si="0"/>
        <v>0.12</v>
      </c>
      <c r="G86" s="15">
        <v>0.12</v>
      </c>
      <c r="H86" s="15"/>
      <c r="I86" s="15"/>
      <c r="J86" s="4">
        <v>1959</v>
      </c>
    </row>
    <row r="87" spans="1:10" x14ac:dyDescent="0.25">
      <c r="A87" s="38">
        <v>48</v>
      </c>
      <c r="B87" s="33" t="s">
        <v>67</v>
      </c>
      <c r="C87" s="32" t="s">
        <v>116</v>
      </c>
      <c r="D87" s="3" t="s">
        <v>15</v>
      </c>
      <c r="E87" s="43">
        <v>3.2</v>
      </c>
      <c r="F87" s="5">
        <f t="shared" si="0"/>
        <v>0.28000000000000003</v>
      </c>
      <c r="G87" s="15">
        <v>0.28000000000000003</v>
      </c>
      <c r="H87" s="15"/>
      <c r="I87" s="15"/>
      <c r="J87" s="4">
        <v>1960</v>
      </c>
    </row>
    <row r="88" spans="1:10" x14ac:dyDescent="0.25">
      <c r="A88" s="38">
        <v>49</v>
      </c>
      <c r="B88" s="33" t="s">
        <v>68</v>
      </c>
      <c r="C88" s="32" t="s">
        <v>117</v>
      </c>
      <c r="D88" s="3" t="s">
        <v>15</v>
      </c>
      <c r="E88" s="43">
        <v>4</v>
      </c>
      <c r="F88" s="5">
        <f t="shared" si="0"/>
        <v>1.24</v>
      </c>
      <c r="G88" s="15">
        <f>SUM(G89:G93)</f>
        <v>1.24</v>
      </c>
      <c r="H88" s="15"/>
      <c r="I88" s="15"/>
      <c r="J88" s="4">
        <v>1960</v>
      </c>
    </row>
    <row r="89" spans="1:10" x14ac:dyDescent="0.25">
      <c r="A89" s="44"/>
      <c r="B89" s="45"/>
      <c r="C89" s="24" t="s">
        <v>120</v>
      </c>
      <c r="D89" s="93" t="s">
        <v>15</v>
      </c>
      <c r="E89" s="102">
        <v>4</v>
      </c>
      <c r="F89" s="11">
        <f>SUM(G89)</f>
        <v>0.32800000000000001</v>
      </c>
      <c r="G89" s="46">
        <v>0.32800000000000001</v>
      </c>
      <c r="H89" s="47"/>
      <c r="I89" s="47"/>
      <c r="J89" s="7"/>
    </row>
    <row r="90" spans="1:10" x14ac:dyDescent="0.25">
      <c r="A90" s="44"/>
      <c r="B90" s="45"/>
      <c r="C90" s="24" t="s">
        <v>121</v>
      </c>
      <c r="D90" s="93" t="s">
        <v>15</v>
      </c>
      <c r="E90" s="102">
        <v>4</v>
      </c>
      <c r="F90" s="11">
        <f>SUM(G90)</f>
        <v>0.16</v>
      </c>
      <c r="G90" s="46">
        <v>0.16</v>
      </c>
      <c r="H90" s="47"/>
      <c r="I90" s="47"/>
      <c r="J90" s="7"/>
    </row>
    <row r="91" spans="1:10" x14ac:dyDescent="0.25">
      <c r="A91" s="44"/>
      <c r="B91" s="45"/>
      <c r="C91" s="24" t="s">
        <v>123</v>
      </c>
      <c r="D91" s="93" t="s">
        <v>15</v>
      </c>
      <c r="E91" s="102">
        <v>4</v>
      </c>
      <c r="F91" s="11">
        <f>SUM(G91)</f>
        <v>0.105</v>
      </c>
      <c r="G91" s="46">
        <v>0.105</v>
      </c>
      <c r="H91" s="47"/>
      <c r="I91" s="47"/>
      <c r="J91" s="7"/>
    </row>
    <row r="92" spans="1:10" x14ac:dyDescent="0.25">
      <c r="A92" s="44"/>
      <c r="B92" s="45"/>
      <c r="C92" s="24" t="s">
        <v>124</v>
      </c>
      <c r="D92" s="93" t="s">
        <v>15</v>
      </c>
      <c r="E92" s="102">
        <v>4</v>
      </c>
      <c r="F92" s="11">
        <f>SUM(G92)</f>
        <v>0.23100000000000001</v>
      </c>
      <c r="G92" s="46">
        <v>0.23100000000000001</v>
      </c>
      <c r="H92" s="47"/>
      <c r="I92" s="47"/>
      <c r="J92" s="7"/>
    </row>
    <row r="93" spans="1:10" x14ac:dyDescent="0.25">
      <c r="A93" s="44"/>
      <c r="B93" s="45"/>
      <c r="C93" s="24" t="s">
        <v>125</v>
      </c>
      <c r="D93" s="93" t="s">
        <v>15</v>
      </c>
      <c r="E93" s="102">
        <v>4</v>
      </c>
      <c r="F93" s="11">
        <f>SUM(G93)</f>
        <v>0.41599999999999998</v>
      </c>
      <c r="G93" s="46">
        <v>0.41599999999999998</v>
      </c>
      <c r="H93" s="47"/>
      <c r="I93" s="47"/>
      <c r="J93" s="7"/>
    </row>
    <row r="94" spans="1:10" x14ac:dyDescent="0.25">
      <c r="A94" s="38">
        <v>50</v>
      </c>
      <c r="B94" s="33" t="s">
        <v>69</v>
      </c>
      <c r="C94" s="32" t="s">
        <v>118</v>
      </c>
      <c r="D94" s="3" t="s">
        <v>15</v>
      </c>
      <c r="E94" s="43">
        <v>4.5999999999999996</v>
      </c>
      <c r="F94" s="5">
        <f t="shared" si="0"/>
        <v>1.3499999999999999</v>
      </c>
      <c r="G94" s="15">
        <f>SUM(G95:G96)</f>
        <v>1.3499999999999999</v>
      </c>
      <c r="H94" s="15"/>
      <c r="I94" s="15"/>
      <c r="J94" s="4">
        <v>1920</v>
      </c>
    </row>
    <row r="95" spans="1:10" x14ac:dyDescent="0.25">
      <c r="A95" s="55"/>
      <c r="B95" s="29"/>
      <c r="C95" s="24" t="s">
        <v>120</v>
      </c>
      <c r="D95" s="93" t="s">
        <v>15</v>
      </c>
      <c r="E95" s="102">
        <v>4.5999999999999996</v>
      </c>
      <c r="F95" s="11">
        <f>SUM(G95)</f>
        <v>1.18</v>
      </c>
      <c r="G95" s="46">
        <v>1.18</v>
      </c>
      <c r="H95" s="46"/>
      <c r="I95" s="46"/>
      <c r="J95" s="10"/>
    </row>
    <row r="96" spans="1:10" x14ac:dyDescent="0.25">
      <c r="A96" s="55"/>
      <c r="B96" s="29"/>
      <c r="C96" s="24" t="s">
        <v>121</v>
      </c>
      <c r="D96" s="93" t="s">
        <v>15</v>
      </c>
      <c r="E96" s="102">
        <v>4.5999999999999996</v>
      </c>
      <c r="F96" s="11">
        <f>SUM(G96)</f>
        <v>0.17</v>
      </c>
      <c r="G96" s="46">
        <v>0.17</v>
      </c>
      <c r="H96" s="46"/>
      <c r="I96" s="46"/>
      <c r="J96" s="10"/>
    </row>
    <row r="97" spans="1:10" x14ac:dyDescent="0.25">
      <c r="A97" s="48">
        <v>51</v>
      </c>
      <c r="B97" s="34" t="s">
        <v>70</v>
      </c>
      <c r="C97" s="49" t="s">
        <v>119</v>
      </c>
      <c r="D97" s="50" t="s">
        <v>15</v>
      </c>
      <c r="E97" s="51">
        <v>3.1</v>
      </c>
      <c r="F97" s="52">
        <f t="shared" si="0"/>
        <v>1.2969999999999999</v>
      </c>
      <c r="G97" s="53">
        <f>SUM(G98:G100)</f>
        <v>1.0569999999999999</v>
      </c>
      <c r="H97" s="53">
        <f>SUM(H98:H100)</f>
        <v>0.24</v>
      </c>
      <c r="I97" s="53"/>
      <c r="J97" s="54">
        <v>1950</v>
      </c>
    </row>
    <row r="98" spans="1:10" x14ac:dyDescent="0.25">
      <c r="A98" s="56"/>
      <c r="B98" s="57"/>
      <c r="C98" s="24" t="s">
        <v>120</v>
      </c>
      <c r="D98" s="99" t="s">
        <v>15</v>
      </c>
      <c r="E98" s="103">
        <v>3.1</v>
      </c>
      <c r="F98" s="46">
        <f>SUM(G98)</f>
        <v>0.88700000000000001</v>
      </c>
      <c r="G98" s="46">
        <v>0.88700000000000001</v>
      </c>
      <c r="H98" s="46"/>
      <c r="I98" s="46"/>
      <c r="J98" s="7"/>
    </row>
    <row r="99" spans="1:10" x14ac:dyDescent="0.25">
      <c r="A99" s="58"/>
      <c r="B99" s="59"/>
      <c r="C99" s="24" t="s">
        <v>121</v>
      </c>
      <c r="D99" s="99" t="s">
        <v>15</v>
      </c>
      <c r="E99" s="103">
        <v>3.1</v>
      </c>
      <c r="F99" s="75">
        <f>SUM(G99:H99)</f>
        <v>0.24</v>
      </c>
      <c r="G99" s="46"/>
      <c r="H99" s="46">
        <v>0.24</v>
      </c>
      <c r="I99" s="46"/>
      <c r="J99" s="10"/>
    </row>
    <row r="100" spans="1:10" x14ac:dyDescent="0.25">
      <c r="A100" s="60"/>
      <c r="B100" s="61"/>
      <c r="C100" s="62" t="s">
        <v>123</v>
      </c>
      <c r="D100" s="99" t="s">
        <v>15</v>
      </c>
      <c r="E100" s="103">
        <v>3.1</v>
      </c>
      <c r="F100" s="64">
        <f>SUM(G100:H100)</f>
        <v>0.17</v>
      </c>
      <c r="G100" s="46">
        <v>0.17</v>
      </c>
      <c r="H100" s="46"/>
      <c r="I100" s="46"/>
      <c r="J100" s="10"/>
    </row>
    <row r="101" spans="1:10" x14ac:dyDescent="0.25">
      <c r="A101" s="35">
        <v>52</v>
      </c>
      <c r="B101" s="32" t="s">
        <v>128</v>
      </c>
      <c r="C101" s="32" t="s">
        <v>129</v>
      </c>
      <c r="D101" s="9" t="s">
        <v>15</v>
      </c>
      <c r="E101" s="12">
        <v>3.7</v>
      </c>
      <c r="F101" s="63">
        <f>SUM(G101:I101)</f>
        <v>0.49</v>
      </c>
      <c r="G101" s="15">
        <v>0.49</v>
      </c>
      <c r="H101" s="15"/>
      <c r="I101" s="15"/>
      <c r="J101" s="4">
        <v>1950</v>
      </c>
    </row>
    <row r="102" spans="1:10" x14ac:dyDescent="0.25">
      <c r="A102" s="35">
        <v>53</v>
      </c>
      <c r="B102" s="32" t="s">
        <v>130</v>
      </c>
      <c r="C102" s="32" t="s">
        <v>131</v>
      </c>
      <c r="D102" s="9" t="s">
        <v>15</v>
      </c>
      <c r="E102" s="12">
        <v>3.2</v>
      </c>
      <c r="F102" s="63">
        <f t="shared" ref="F102:F182" si="1">SUM(G102:I102)</f>
        <v>0.64</v>
      </c>
      <c r="G102" s="15">
        <v>0.64</v>
      </c>
      <c r="H102" s="15"/>
      <c r="I102" s="15"/>
      <c r="J102" s="4">
        <v>1950</v>
      </c>
    </row>
    <row r="103" spans="1:10" ht="28.5" x14ac:dyDescent="0.25">
      <c r="A103" s="35">
        <v>54</v>
      </c>
      <c r="B103" s="32" t="s">
        <v>132</v>
      </c>
      <c r="C103" s="32" t="s">
        <v>133</v>
      </c>
      <c r="D103" s="9" t="s">
        <v>15</v>
      </c>
      <c r="E103" s="12">
        <v>3.5</v>
      </c>
      <c r="F103" s="63">
        <f t="shared" si="1"/>
        <v>0.46</v>
      </c>
      <c r="G103" s="15"/>
      <c r="H103" s="15"/>
      <c r="I103" s="15">
        <v>0.46</v>
      </c>
      <c r="J103" s="4">
        <v>2010</v>
      </c>
    </row>
    <row r="104" spans="1:10" x14ac:dyDescent="0.25">
      <c r="A104" s="35">
        <v>55</v>
      </c>
      <c r="B104" s="32" t="s">
        <v>134</v>
      </c>
      <c r="C104" s="32" t="s">
        <v>135</v>
      </c>
      <c r="D104" s="9" t="s">
        <v>15</v>
      </c>
      <c r="E104" s="12">
        <v>3.6</v>
      </c>
      <c r="F104" s="63">
        <f t="shared" si="1"/>
        <v>0.44</v>
      </c>
      <c r="G104" s="15">
        <v>0.44</v>
      </c>
      <c r="H104" s="15"/>
      <c r="I104" s="15"/>
      <c r="J104" s="4">
        <v>1996</v>
      </c>
    </row>
    <row r="105" spans="1:10" x14ac:dyDescent="0.25">
      <c r="A105" s="35">
        <v>56</v>
      </c>
      <c r="B105" s="32" t="s">
        <v>136</v>
      </c>
      <c r="C105" s="32" t="s">
        <v>137</v>
      </c>
      <c r="D105" s="9" t="s">
        <v>15</v>
      </c>
      <c r="E105" s="12">
        <v>3.5</v>
      </c>
      <c r="F105" s="63">
        <f t="shared" si="1"/>
        <v>0.58099999999999996</v>
      </c>
      <c r="G105" s="15">
        <f>SUM(G106:G107)</f>
        <v>0.58099999999999996</v>
      </c>
      <c r="H105" s="15"/>
      <c r="I105" s="15"/>
      <c r="J105" s="4">
        <v>1995</v>
      </c>
    </row>
    <row r="106" spans="1:10" x14ac:dyDescent="0.25">
      <c r="A106" s="55"/>
      <c r="B106" s="29"/>
      <c r="C106" s="24" t="s">
        <v>120</v>
      </c>
      <c r="D106" s="93" t="s">
        <v>15</v>
      </c>
      <c r="E106" s="101">
        <v>3.5</v>
      </c>
      <c r="F106" s="64">
        <f>SUM(G106:I106)</f>
        <v>0.42399999999999999</v>
      </c>
      <c r="G106" s="46">
        <v>0.42399999999999999</v>
      </c>
      <c r="H106" s="46"/>
      <c r="I106" s="46"/>
      <c r="J106" s="7"/>
    </row>
    <row r="107" spans="1:10" x14ac:dyDescent="0.25">
      <c r="A107" s="55"/>
      <c r="B107" s="29"/>
      <c r="C107" s="24" t="s">
        <v>121</v>
      </c>
      <c r="D107" s="93" t="s">
        <v>15</v>
      </c>
      <c r="E107" s="101">
        <v>3.5</v>
      </c>
      <c r="F107" s="64">
        <f>SUM(G107:H107)</f>
        <v>0.157</v>
      </c>
      <c r="G107" s="46">
        <v>0.157</v>
      </c>
      <c r="H107" s="46"/>
      <c r="I107" s="46"/>
      <c r="J107" s="7"/>
    </row>
    <row r="108" spans="1:10" x14ac:dyDescent="0.25">
      <c r="A108" s="35">
        <v>57</v>
      </c>
      <c r="B108" s="32" t="s">
        <v>138</v>
      </c>
      <c r="C108" s="32" t="s">
        <v>139</v>
      </c>
      <c r="D108" s="9" t="s">
        <v>15</v>
      </c>
      <c r="E108" s="12">
        <v>3.6</v>
      </c>
      <c r="F108" s="63">
        <f t="shared" si="1"/>
        <v>0.5</v>
      </c>
      <c r="G108" s="15">
        <v>0.5</v>
      </c>
      <c r="H108" s="15"/>
      <c r="I108" s="15"/>
      <c r="J108" s="4">
        <v>1960</v>
      </c>
    </row>
    <row r="109" spans="1:10" x14ac:dyDescent="0.25">
      <c r="A109" s="35">
        <v>58</v>
      </c>
      <c r="B109" s="32" t="s">
        <v>140</v>
      </c>
      <c r="C109" s="32" t="s">
        <v>141</v>
      </c>
      <c r="D109" s="9" t="s">
        <v>15</v>
      </c>
      <c r="E109" s="42">
        <v>4</v>
      </c>
      <c r="F109" s="63">
        <f t="shared" si="1"/>
        <v>0.64100000000000001</v>
      </c>
      <c r="G109" s="15">
        <v>0.64100000000000001</v>
      </c>
      <c r="H109" s="15"/>
      <c r="I109" s="15"/>
      <c r="J109" s="4">
        <v>1966</v>
      </c>
    </row>
    <row r="110" spans="1:10" x14ac:dyDescent="0.25">
      <c r="A110" s="35">
        <v>59</v>
      </c>
      <c r="B110" s="32" t="s">
        <v>142</v>
      </c>
      <c r="C110" s="32" t="s">
        <v>143</v>
      </c>
      <c r="D110" s="9" t="s">
        <v>15</v>
      </c>
      <c r="E110" s="42">
        <v>3.5</v>
      </c>
      <c r="F110" s="63">
        <f t="shared" si="1"/>
        <v>0.42399999999999999</v>
      </c>
      <c r="G110" s="15"/>
      <c r="H110" s="15"/>
      <c r="I110" s="15">
        <v>0.42399999999999999</v>
      </c>
      <c r="J110" s="4">
        <v>2000</v>
      </c>
    </row>
    <row r="111" spans="1:10" x14ac:dyDescent="0.25">
      <c r="A111" s="35">
        <v>60</v>
      </c>
      <c r="B111" s="32" t="s">
        <v>144</v>
      </c>
      <c r="C111" s="32" t="s">
        <v>145</v>
      </c>
      <c r="D111" s="9" t="s">
        <v>16</v>
      </c>
      <c r="E111" s="42" t="s">
        <v>219</v>
      </c>
      <c r="F111" s="63">
        <f t="shared" si="1"/>
        <v>2.5299999999999998</v>
      </c>
      <c r="G111" s="15">
        <v>2.5299999999999998</v>
      </c>
      <c r="H111" s="15"/>
      <c r="I111" s="15"/>
      <c r="J111" s="4">
        <v>1930</v>
      </c>
    </row>
    <row r="112" spans="1:10" x14ac:dyDescent="0.25">
      <c r="A112" s="35">
        <v>61</v>
      </c>
      <c r="B112" s="32" t="s">
        <v>146</v>
      </c>
      <c r="C112" s="32" t="s">
        <v>147</v>
      </c>
      <c r="D112" s="9" t="s">
        <v>15</v>
      </c>
      <c r="E112" s="42">
        <v>3.5</v>
      </c>
      <c r="F112" s="63">
        <f t="shared" si="1"/>
        <v>0.59399999999999997</v>
      </c>
      <c r="G112" s="15">
        <v>0.59399999999999997</v>
      </c>
      <c r="H112" s="15"/>
      <c r="I112" s="15"/>
      <c r="J112" s="4">
        <v>1930</v>
      </c>
    </row>
    <row r="113" spans="1:10" x14ac:dyDescent="0.25">
      <c r="A113" s="35">
        <v>62</v>
      </c>
      <c r="B113" s="32" t="s">
        <v>148</v>
      </c>
      <c r="C113" s="32" t="s">
        <v>149</v>
      </c>
      <c r="D113" s="9" t="s">
        <v>15</v>
      </c>
      <c r="E113" s="42">
        <v>3.6</v>
      </c>
      <c r="F113" s="63">
        <f t="shared" si="1"/>
        <v>0.49</v>
      </c>
      <c r="G113" s="15">
        <v>0.49</v>
      </c>
      <c r="H113" s="15"/>
      <c r="I113" s="15"/>
      <c r="J113" s="4">
        <v>1920</v>
      </c>
    </row>
    <row r="114" spans="1:10" x14ac:dyDescent="0.25">
      <c r="A114" s="35">
        <v>63</v>
      </c>
      <c r="B114" s="32" t="s">
        <v>150</v>
      </c>
      <c r="C114" s="32" t="s">
        <v>151</v>
      </c>
      <c r="D114" s="9" t="s">
        <v>15</v>
      </c>
      <c r="E114" s="42" t="s">
        <v>220</v>
      </c>
      <c r="F114" s="63">
        <f t="shared" si="1"/>
        <v>0.53</v>
      </c>
      <c r="G114" s="15">
        <v>0.53</v>
      </c>
      <c r="H114" s="15"/>
      <c r="I114" s="15"/>
      <c r="J114" s="4">
        <v>1974</v>
      </c>
    </row>
    <row r="115" spans="1:10" x14ac:dyDescent="0.25">
      <c r="A115" s="35">
        <v>64</v>
      </c>
      <c r="B115" s="32" t="s">
        <v>152</v>
      </c>
      <c r="C115" s="32" t="s">
        <v>153</v>
      </c>
      <c r="D115" s="9" t="s">
        <v>15</v>
      </c>
      <c r="E115" s="42">
        <v>3.5</v>
      </c>
      <c r="F115" s="63">
        <f t="shared" si="1"/>
        <v>0.67</v>
      </c>
      <c r="G115" s="15">
        <v>0.67</v>
      </c>
      <c r="H115" s="15"/>
      <c r="I115" s="15"/>
      <c r="J115" s="4">
        <v>1971</v>
      </c>
    </row>
    <row r="116" spans="1:10" x14ac:dyDescent="0.25">
      <c r="A116" s="35">
        <v>65</v>
      </c>
      <c r="B116" s="32" t="s">
        <v>154</v>
      </c>
      <c r="C116" s="32" t="s">
        <v>155</v>
      </c>
      <c r="D116" s="9" t="s">
        <v>15</v>
      </c>
      <c r="E116" s="42" t="s">
        <v>221</v>
      </c>
      <c r="F116" s="63">
        <f t="shared" si="1"/>
        <v>1.0720000000000001</v>
      </c>
      <c r="G116" s="15">
        <f>SUM(G117:G119)</f>
        <v>0.88200000000000001</v>
      </c>
      <c r="H116" s="15">
        <f>SUM(H117:H119)</f>
        <v>0.19</v>
      </c>
      <c r="I116" s="15"/>
      <c r="J116" s="4">
        <v>1970</v>
      </c>
    </row>
    <row r="117" spans="1:10" x14ac:dyDescent="0.25">
      <c r="A117" s="55"/>
      <c r="B117" s="29"/>
      <c r="C117" s="24" t="s">
        <v>120</v>
      </c>
      <c r="D117" s="93" t="s">
        <v>15</v>
      </c>
      <c r="E117" s="41">
        <v>5.2</v>
      </c>
      <c r="F117" s="64">
        <f>SUM(G117)</f>
        <v>0.88200000000000001</v>
      </c>
      <c r="G117" s="46">
        <v>0.88200000000000001</v>
      </c>
      <c r="H117" s="46"/>
      <c r="I117" s="46"/>
      <c r="J117" s="7"/>
    </row>
    <row r="118" spans="1:10" x14ac:dyDescent="0.25">
      <c r="A118" s="55"/>
      <c r="B118" s="29"/>
      <c r="C118" s="24" t="s">
        <v>121</v>
      </c>
      <c r="D118" s="93" t="s">
        <v>15</v>
      </c>
      <c r="E118" s="41">
        <v>4</v>
      </c>
      <c r="F118" s="64">
        <f>SUM(G118:I118)</f>
        <v>8.7999999999999995E-2</v>
      </c>
      <c r="G118" s="46"/>
      <c r="H118" s="46">
        <v>8.7999999999999995E-2</v>
      </c>
      <c r="I118" s="46"/>
      <c r="J118" s="7"/>
    </row>
    <row r="119" spans="1:10" x14ac:dyDescent="0.25">
      <c r="A119" s="55"/>
      <c r="B119" s="29"/>
      <c r="C119" s="62" t="s">
        <v>123</v>
      </c>
      <c r="D119" s="93" t="s">
        <v>15</v>
      </c>
      <c r="E119" s="41">
        <v>4</v>
      </c>
      <c r="F119" s="64">
        <f>SUM(G119:I119)</f>
        <v>0.10199999999999999</v>
      </c>
      <c r="G119" s="46"/>
      <c r="H119" s="46">
        <v>0.10199999999999999</v>
      </c>
      <c r="I119" s="46"/>
      <c r="J119" s="7"/>
    </row>
    <row r="120" spans="1:10" x14ac:dyDescent="0.25">
      <c r="A120" s="35">
        <v>66</v>
      </c>
      <c r="B120" s="32" t="s">
        <v>156</v>
      </c>
      <c r="C120" s="32" t="s">
        <v>157</v>
      </c>
      <c r="D120" s="9" t="s">
        <v>15</v>
      </c>
      <c r="E120" s="42">
        <v>3.6</v>
      </c>
      <c r="F120" s="63">
        <f t="shared" si="1"/>
        <v>0.28299999999999997</v>
      </c>
      <c r="G120" s="15">
        <v>0.28299999999999997</v>
      </c>
      <c r="H120" s="15"/>
      <c r="I120" s="15"/>
      <c r="J120" s="4">
        <v>1993</v>
      </c>
    </row>
    <row r="121" spans="1:10" x14ac:dyDescent="0.25">
      <c r="A121" s="35">
        <v>67</v>
      </c>
      <c r="B121" s="32" t="s">
        <v>158</v>
      </c>
      <c r="C121" s="32" t="s">
        <v>159</v>
      </c>
      <c r="D121" s="9" t="s">
        <v>15</v>
      </c>
      <c r="E121" s="42">
        <v>3.5</v>
      </c>
      <c r="F121" s="63">
        <f t="shared" si="1"/>
        <v>0.36799999999999999</v>
      </c>
      <c r="G121" s="15">
        <v>0.36799999999999999</v>
      </c>
      <c r="H121" s="15"/>
      <c r="I121" s="15"/>
      <c r="J121" s="4">
        <v>1990</v>
      </c>
    </row>
    <row r="122" spans="1:10" x14ac:dyDescent="0.25">
      <c r="A122" s="35">
        <v>68</v>
      </c>
      <c r="B122" s="32" t="s">
        <v>160</v>
      </c>
      <c r="C122" s="32" t="s">
        <v>161</v>
      </c>
      <c r="D122" s="9" t="s">
        <v>15</v>
      </c>
      <c r="E122" s="42">
        <v>3.3</v>
      </c>
      <c r="F122" s="63">
        <f t="shared" si="1"/>
        <v>0.47499999999999998</v>
      </c>
      <c r="G122" s="15">
        <v>0.443</v>
      </c>
      <c r="H122" s="15">
        <v>3.2000000000000001E-2</v>
      </c>
      <c r="I122" s="15"/>
      <c r="J122" s="4">
        <v>1950</v>
      </c>
    </row>
    <row r="123" spans="1:10" x14ac:dyDescent="0.25">
      <c r="A123" s="35">
        <v>69</v>
      </c>
      <c r="B123" s="32" t="s">
        <v>162</v>
      </c>
      <c r="C123" s="32" t="s">
        <v>163</v>
      </c>
      <c r="D123" s="9" t="s">
        <v>15</v>
      </c>
      <c r="E123" s="42">
        <v>3.6</v>
      </c>
      <c r="F123" s="63">
        <f t="shared" si="1"/>
        <v>0.67900000000000005</v>
      </c>
      <c r="G123" s="15">
        <v>0.67900000000000005</v>
      </c>
      <c r="H123" s="15"/>
      <c r="I123" s="15"/>
      <c r="J123" s="4">
        <v>1950</v>
      </c>
    </row>
    <row r="124" spans="1:10" x14ac:dyDescent="0.25">
      <c r="A124" s="35">
        <v>70</v>
      </c>
      <c r="B124" s="32" t="s">
        <v>164</v>
      </c>
      <c r="C124" s="32" t="s">
        <v>165</v>
      </c>
      <c r="D124" s="9" t="s">
        <v>15</v>
      </c>
      <c r="E124" s="42">
        <v>4</v>
      </c>
      <c r="F124" s="63">
        <f t="shared" si="1"/>
        <v>0.61199999999999999</v>
      </c>
      <c r="G124" s="15">
        <v>0.61199999999999999</v>
      </c>
      <c r="H124" s="15"/>
      <c r="I124" s="15"/>
      <c r="J124" s="4">
        <v>1990</v>
      </c>
    </row>
    <row r="125" spans="1:10" x14ac:dyDescent="0.25">
      <c r="A125" s="35">
        <v>71</v>
      </c>
      <c r="B125" s="32" t="s">
        <v>166</v>
      </c>
      <c r="C125" s="32" t="s">
        <v>167</v>
      </c>
      <c r="D125" s="9" t="s">
        <v>15</v>
      </c>
      <c r="E125" s="42">
        <v>3.5</v>
      </c>
      <c r="F125" s="63">
        <f t="shared" si="1"/>
        <v>2.63</v>
      </c>
      <c r="G125" s="15">
        <f>SUM(G126:G130)</f>
        <v>2.0640000000000001</v>
      </c>
      <c r="H125" s="15">
        <f>SUM(H126:H130)</f>
        <v>0.25</v>
      </c>
      <c r="I125" s="15">
        <f>SUM(I126:I130)</f>
        <v>0.316</v>
      </c>
      <c r="J125" s="4">
        <v>1950</v>
      </c>
    </row>
    <row r="126" spans="1:10" x14ac:dyDescent="0.25">
      <c r="A126" s="55"/>
      <c r="B126" s="29"/>
      <c r="C126" s="24" t="s">
        <v>120</v>
      </c>
      <c r="D126" s="93" t="s">
        <v>15</v>
      </c>
      <c r="E126" s="104">
        <v>3.5</v>
      </c>
      <c r="F126" s="64">
        <f>SUM(G126:I126)</f>
        <v>1</v>
      </c>
      <c r="G126" s="46">
        <v>1</v>
      </c>
      <c r="H126" s="46"/>
      <c r="I126" s="46"/>
      <c r="J126" s="7"/>
    </row>
    <row r="127" spans="1:10" x14ac:dyDescent="0.25">
      <c r="A127" s="55"/>
      <c r="B127" s="29"/>
      <c r="C127" s="24" t="s">
        <v>121</v>
      </c>
      <c r="D127" s="93" t="s">
        <v>15</v>
      </c>
      <c r="E127" s="104">
        <v>3.5</v>
      </c>
      <c r="F127" s="64">
        <f>SUM(G127)</f>
        <v>0.18</v>
      </c>
      <c r="G127" s="46">
        <v>0.18</v>
      </c>
      <c r="H127" s="46"/>
      <c r="I127" s="46"/>
      <c r="J127" s="7"/>
    </row>
    <row r="128" spans="1:10" x14ac:dyDescent="0.25">
      <c r="A128" s="55"/>
      <c r="B128" s="29"/>
      <c r="C128" s="62" t="s">
        <v>123</v>
      </c>
      <c r="D128" s="93" t="s">
        <v>15</v>
      </c>
      <c r="E128" s="104">
        <v>3.5</v>
      </c>
      <c r="F128" s="64">
        <f>SUM(G128)</f>
        <v>0.88400000000000001</v>
      </c>
      <c r="G128" s="46">
        <v>0.88400000000000001</v>
      </c>
      <c r="H128" s="46"/>
      <c r="I128" s="46"/>
      <c r="J128" s="7"/>
    </row>
    <row r="129" spans="1:10" x14ac:dyDescent="0.25">
      <c r="A129" s="55"/>
      <c r="B129" s="29"/>
      <c r="C129" s="24" t="s">
        <v>124</v>
      </c>
      <c r="D129" s="93" t="s">
        <v>15</v>
      </c>
      <c r="E129" s="104">
        <v>3.5</v>
      </c>
      <c r="F129" s="64">
        <f>SUM(G129:I129)</f>
        <v>0.12</v>
      </c>
      <c r="G129" s="46"/>
      <c r="H129" s="46">
        <v>0.12</v>
      </c>
      <c r="I129" s="46"/>
      <c r="J129" s="7"/>
    </row>
    <row r="130" spans="1:10" x14ac:dyDescent="0.25">
      <c r="A130" s="55"/>
      <c r="B130" s="29"/>
      <c r="C130" s="24" t="s">
        <v>125</v>
      </c>
      <c r="D130" s="93" t="s">
        <v>15</v>
      </c>
      <c r="E130" s="104">
        <v>3.5</v>
      </c>
      <c r="F130" s="64">
        <f>SUM(G130:I130)</f>
        <v>0.44600000000000001</v>
      </c>
      <c r="G130" s="46"/>
      <c r="H130" s="46">
        <v>0.13</v>
      </c>
      <c r="I130" s="46">
        <v>0.316</v>
      </c>
      <c r="J130" s="7"/>
    </row>
    <row r="131" spans="1:10" x14ac:dyDescent="0.25">
      <c r="A131" s="35">
        <v>72</v>
      </c>
      <c r="B131" s="32" t="s">
        <v>168</v>
      </c>
      <c r="C131" s="32" t="s">
        <v>169</v>
      </c>
      <c r="D131" s="9" t="s">
        <v>15</v>
      </c>
      <c r="E131" s="42">
        <v>3.5</v>
      </c>
      <c r="F131" s="63">
        <f t="shared" si="1"/>
        <v>0.45</v>
      </c>
      <c r="G131" s="15"/>
      <c r="H131" s="15"/>
      <c r="I131" s="15">
        <v>0.45</v>
      </c>
      <c r="J131" s="4">
        <v>2000</v>
      </c>
    </row>
    <row r="132" spans="1:10" x14ac:dyDescent="0.25">
      <c r="A132" s="35">
        <v>73</v>
      </c>
      <c r="B132" s="32" t="s">
        <v>170</v>
      </c>
      <c r="C132" s="32" t="s">
        <v>171</v>
      </c>
      <c r="D132" s="9" t="s">
        <v>15</v>
      </c>
      <c r="E132" s="42">
        <v>3.5</v>
      </c>
      <c r="F132" s="63">
        <f t="shared" si="1"/>
        <v>0.38</v>
      </c>
      <c r="G132" s="15"/>
      <c r="H132" s="15">
        <v>0.34</v>
      </c>
      <c r="I132" s="15">
        <v>0.04</v>
      </c>
      <c r="J132" s="4">
        <v>1998</v>
      </c>
    </row>
    <row r="133" spans="1:10" x14ac:dyDescent="0.25">
      <c r="A133" s="35">
        <v>74</v>
      </c>
      <c r="B133" s="32" t="s">
        <v>172</v>
      </c>
      <c r="C133" s="32" t="s">
        <v>173</v>
      </c>
      <c r="D133" s="9" t="s">
        <v>15</v>
      </c>
      <c r="E133" s="42" t="s">
        <v>264</v>
      </c>
      <c r="F133" s="63">
        <f t="shared" si="1"/>
        <v>0.55000000000000004</v>
      </c>
      <c r="G133" s="15">
        <v>0.35</v>
      </c>
      <c r="H133" s="15">
        <v>0.2</v>
      </c>
      <c r="I133" s="15"/>
      <c r="J133" s="4">
        <v>1920</v>
      </c>
    </row>
    <row r="134" spans="1:10" x14ac:dyDescent="0.25">
      <c r="A134" s="35"/>
      <c r="B134" s="32"/>
      <c r="C134" s="88" t="s">
        <v>263</v>
      </c>
      <c r="D134" s="9" t="s">
        <v>15</v>
      </c>
      <c r="E134" s="91">
        <v>3.8</v>
      </c>
      <c r="F134" s="89">
        <v>0.35</v>
      </c>
      <c r="G134" s="90">
        <v>0.35</v>
      </c>
      <c r="H134" s="15"/>
      <c r="I134" s="15"/>
      <c r="J134" s="4"/>
    </row>
    <row r="135" spans="1:10" x14ac:dyDescent="0.25">
      <c r="A135" s="35"/>
      <c r="B135" s="32"/>
      <c r="C135" s="88" t="s">
        <v>121</v>
      </c>
      <c r="D135" s="9" t="s">
        <v>15</v>
      </c>
      <c r="E135" s="91">
        <v>3</v>
      </c>
      <c r="F135" s="89">
        <v>0.2</v>
      </c>
      <c r="G135" s="15"/>
      <c r="H135" s="90">
        <v>0.2</v>
      </c>
      <c r="I135" s="15"/>
      <c r="J135" s="4"/>
    </row>
    <row r="136" spans="1:10" x14ac:dyDescent="0.25">
      <c r="A136" s="35">
        <v>75</v>
      </c>
      <c r="B136" s="32" t="s">
        <v>174</v>
      </c>
      <c r="C136" s="32" t="s">
        <v>175</v>
      </c>
      <c r="D136" s="9" t="s">
        <v>15</v>
      </c>
      <c r="E136" s="42">
        <v>3.1</v>
      </c>
      <c r="F136" s="63">
        <f t="shared" si="1"/>
        <v>1.2970000000000002</v>
      </c>
      <c r="G136" s="15">
        <f>SUM(G137:G140)</f>
        <v>0.79100000000000004</v>
      </c>
      <c r="H136" s="15">
        <f>SUM(H137:H140)</f>
        <v>0.50600000000000001</v>
      </c>
      <c r="I136" s="15"/>
      <c r="J136" s="4">
        <v>1930</v>
      </c>
    </row>
    <row r="137" spans="1:10" x14ac:dyDescent="0.25">
      <c r="A137" s="55"/>
      <c r="B137" s="29"/>
      <c r="C137" s="24" t="s">
        <v>120</v>
      </c>
      <c r="D137" s="93" t="s">
        <v>15</v>
      </c>
      <c r="E137" s="104">
        <v>3.1</v>
      </c>
      <c r="F137" s="64">
        <f>SUM(G137:H137)</f>
        <v>0.18</v>
      </c>
      <c r="G137" s="46">
        <v>0.18</v>
      </c>
      <c r="H137" s="46"/>
      <c r="I137" s="46"/>
      <c r="J137" s="7"/>
    </row>
    <row r="138" spans="1:10" x14ac:dyDescent="0.25">
      <c r="A138" s="55"/>
      <c r="B138" s="29"/>
      <c r="C138" s="24" t="s">
        <v>121</v>
      </c>
      <c r="D138" s="93" t="s">
        <v>15</v>
      </c>
      <c r="E138" s="104">
        <v>3.1</v>
      </c>
      <c r="F138" s="64">
        <f>SUM(G138:H138)</f>
        <v>0.13400000000000001</v>
      </c>
      <c r="G138" s="46">
        <v>0.13400000000000001</v>
      </c>
      <c r="H138" s="46"/>
      <c r="I138" s="46"/>
      <c r="J138" s="7"/>
    </row>
    <row r="139" spans="1:10" x14ac:dyDescent="0.25">
      <c r="A139" s="55"/>
      <c r="B139" s="29"/>
      <c r="C139" s="62" t="s">
        <v>123</v>
      </c>
      <c r="D139" s="93" t="s">
        <v>15</v>
      </c>
      <c r="E139" s="104">
        <v>3.1</v>
      </c>
      <c r="F139" s="64">
        <f>SUM(G139:H139)</f>
        <v>0.433</v>
      </c>
      <c r="G139" s="46">
        <v>0.35099999999999998</v>
      </c>
      <c r="H139" s="46">
        <v>8.2000000000000003E-2</v>
      </c>
      <c r="I139" s="46"/>
      <c r="J139" s="7"/>
    </row>
    <row r="140" spans="1:10" x14ac:dyDescent="0.25">
      <c r="A140" s="55"/>
      <c r="B140" s="29"/>
      <c r="C140" s="24" t="s">
        <v>124</v>
      </c>
      <c r="D140" s="93" t="s">
        <v>15</v>
      </c>
      <c r="E140" s="104">
        <v>3.1</v>
      </c>
      <c r="F140" s="64">
        <f>SUM(G140:H140)</f>
        <v>0.55000000000000004</v>
      </c>
      <c r="G140" s="46">
        <v>0.126</v>
      </c>
      <c r="H140" s="46">
        <v>0.42399999999999999</v>
      </c>
      <c r="I140" s="46"/>
      <c r="J140" s="7"/>
    </row>
    <row r="141" spans="1:10" x14ac:dyDescent="0.25">
      <c r="A141" s="35">
        <v>76</v>
      </c>
      <c r="B141" s="32" t="s">
        <v>176</v>
      </c>
      <c r="C141" s="32" t="s">
        <v>177</v>
      </c>
      <c r="D141" s="9" t="s">
        <v>15</v>
      </c>
      <c r="E141" s="42">
        <v>3.6</v>
      </c>
      <c r="F141" s="63">
        <f t="shared" si="1"/>
        <v>0.313</v>
      </c>
      <c r="G141" s="15">
        <v>0.313</v>
      </c>
      <c r="H141" s="15"/>
      <c r="I141" s="15"/>
      <c r="J141" s="4">
        <v>1990</v>
      </c>
    </row>
    <row r="142" spans="1:10" x14ac:dyDescent="0.25">
      <c r="A142" s="35">
        <v>77</v>
      </c>
      <c r="B142" s="32" t="s">
        <v>178</v>
      </c>
      <c r="C142" s="32" t="s">
        <v>179</v>
      </c>
      <c r="D142" s="9" t="s">
        <v>15</v>
      </c>
      <c r="E142" s="42">
        <v>3.6</v>
      </c>
      <c r="F142" s="63">
        <f t="shared" si="1"/>
        <v>0.375</v>
      </c>
      <c r="G142" s="15">
        <v>0.32500000000000001</v>
      </c>
      <c r="H142" s="15"/>
      <c r="I142" s="15">
        <v>0.05</v>
      </c>
      <c r="J142" s="4">
        <v>1990</v>
      </c>
    </row>
    <row r="143" spans="1:10" x14ac:dyDescent="0.25">
      <c r="A143" s="35">
        <v>78</v>
      </c>
      <c r="B143" s="32" t="s">
        <v>180</v>
      </c>
      <c r="C143" s="32" t="s">
        <v>181</v>
      </c>
      <c r="D143" s="9" t="s">
        <v>15</v>
      </c>
      <c r="E143" s="42">
        <v>3.7</v>
      </c>
      <c r="F143" s="63">
        <f t="shared" si="1"/>
        <v>0.41</v>
      </c>
      <c r="G143" s="15">
        <v>0.41</v>
      </c>
      <c r="H143" s="15"/>
      <c r="I143" s="15"/>
      <c r="J143" s="4">
        <v>1990</v>
      </c>
    </row>
    <row r="144" spans="1:10" ht="28.5" x14ac:dyDescent="0.25">
      <c r="A144" s="35">
        <v>79</v>
      </c>
      <c r="B144" s="32" t="s">
        <v>182</v>
      </c>
      <c r="C144" s="32" t="s">
        <v>222</v>
      </c>
      <c r="D144" s="9" t="s">
        <v>15</v>
      </c>
      <c r="E144" s="42">
        <v>3.5</v>
      </c>
      <c r="F144" s="63">
        <f t="shared" si="1"/>
        <v>0.34399999999999997</v>
      </c>
      <c r="G144" s="15">
        <v>0.34399999999999997</v>
      </c>
      <c r="H144" s="15"/>
      <c r="I144" s="15"/>
      <c r="J144" s="4">
        <v>2010</v>
      </c>
    </row>
    <row r="145" spans="1:10" ht="28.5" x14ac:dyDescent="0.25">
      <c r="A145" s="35">
        <v>80</v>
      </c>
      <c r="B145" s="32" t="s">
        <v>183</v>
      </c>
      <c r="C145" s="32" t="s">
        <v>223</v>
      </c>
      <c r="D145" s="9" t="s">
        <v>15</v>
      </c>
      <c r="E145" s="42">
        <v>3.5</v>
      </c>
      <c r="F145" s="63">
        <f t="shared" si="1"/>
        <v>0.316</v>
      </c>
      <c r="G145" s="15">
        <v>8.5999999999999993E-2</v>
      </c>
      <c r="H145" s="15">
        <v>0.23</v>
      </c>
      <c r="I145" s="15"/>
      <c r="J145" s="4">
        <v>2010</v>
      </c>
    </row>
    <row r="146" spans="1:10" ht="28.5" x14ac:dyDescent="0.25">
      <c r="A146" s="35">
        <v>81</v>
      </c>
      <c r="B146" s="32" t="s">
        <v>184</v>
      </c>
      <c r="C146" s="32" t="s">
        <v>224</v>
      </c>
      <c r="D146" s="9" t="s">
        <v>15</v>
      </c>
      <c r="E146" s="42">
        <v>3.5</v>
      </c>
      <c r="F146" s="63">
        <f t="shared" si="1"/>
        <v>0.27800000000000002</v>
      </c>
      <c r="G146" s="15">
        <v>0.15</v>
      </c>
      <c r="H146" s="15">
        <v>0.128</v>
      </c>
      <c r="I146" s="15"/>
      <c r="J146" s="4">
        <v>2010</v>
      </c>
    </row>
    <row r="147" spans="1:10" ht="28.5" x14ac:dyDescent="0.25">
      <c r="A147" s="35">
        <v>82</v>
      </c>
      <c r="B147" s="32" t="s">
        <v>185</v>
      </c>
      <c r="C147" s="32" t="s">
        <v>225</v>
      </c>
      <c r="D147" s="9" t="s">
        <v>15</v>
      </c>
      <c r="E147" s="42">
        <v>3.5</v>
      </c>
      <c r="F147" s="63">
        <f t="shared" si="1"/>
        <v>0.18</v>
      </c>
      <c r="G147" s="15">
        <v>0.18</v>
      </c>
      <c r="H147" s="15"/>
      <c r="I147" s="15"/>
      <c r="J147" s="4">
        <v>2010</v>
      </c>
    </row>
    <row r="148" spans="1:10" ht="28.5" x14ac:dyDescent="0.25">
      <c r="A148" s="35">
        <v>83</v>
      </c>
      <c r="B148" s="32" t="s">
        <v>186</v>
      </c>
      <c r="C148" s="32" t="s">
        <v>226</v>
      </c>
      <c r="D148" s="9" t="s">
        <v>15</v>
      </c>
      <c r="E148" s="42">
        <v>3.5</v>
      </c>
      <c r="F148" s="63">
        <f t="shared" si="1"/>
        <v>0.20599999999999999</v>
      </c>
      <c r="G148" s="15">
        <v>0.20599999999999999</v>
      </c>
      <c r="H148" s="15"/>
      <c r="I148" s="15"/>
      <c r="J148" s="4">
        <v>2010</v>
      </c>
    </row>
    <row r="149" spans="1:10" ht="28.5" x14ac:dyDescent="0.25">
      <c r="A149" s="35">
        <v>84</v>
      </c>
      <c r="B149" s="32" t="s">
        <v>187</v>
      </c>
      <c r="C149" s="32" t="s">
        <v>227</v>
      </c>
      <c r="D149" s="9" t="s">
        <v>15</v>
      </c>
      <c r="E149" s="42">
        <v>3.5</v>
      </c>
      <c r="F149" s="63">
        <f t="shared" si="1"/>
        <v>0.115</v>
      </c>
      <c r="G149" s="15">
        <v>0.115</v>
      </c>
      <c r="H149" s="15"/>
      <c r="I149" s="15"/>
      <c r="J149" s="4">
        <v>2010</v>
      </c>
    </row>
    <row r="150" spans="1:10" ht="28.5" x14ac:dyDescent="0.25">
      <c r="A150" s="35">
        <v>85</v>
      </c>
      <c r="B150" s="32" t="s">
        <v>188</v>
      </c>
      <c r="C150" s="32" t="s">
        <v>228</v>
      </c>
      <c r="D150" s="9" t="s">
        <v>15</v>
      </c>
      <c r="E150" s="42">
        <v>3.5</v>
      </c>
      <c r="F150" s="63">
        <f t="shared" si="1"/>
        <v>0.15</v>
      </c>
      <c r="G150" s="15">
        <v>0.15</v>
      </c>
      <c r="H150" s="15"/>
      <c r="I150" s="15"/>
      <c r="J150" s="4">
        <v>2010</v>
      </c>
    </row>
    <row r="151" spans="1:10" ht="28.5" x14ac:dyDescent="0.25">
      <c r="A151" s="35">
        <v>86</v>
      </c>
      <c r="B151" s="32" t="s">
        <v>189</v>
      </c>
      <c r="C151" s="32" t="s">
        <v>229</v>
      </c>
      <c r="D151" s="9" t="s">
        <v>15</v>
      </c>
      <c r="E151" s="42">
        <v>3.7</v>
      </c>
      <c r="F151" s="63">
        <f t="shared" si="1"/>
        <v>0.375</v>
      </c>
      <c r="G151" s="15">
        <v>0.375</v>
      </c>
      <c r="H151" s="15"/>
      <c r="I151" s="15"/>
      <c r="J151" s="4">
        <v>2010</v>
      </c>
    </row>
    <row r="152" spans="1:10" x14ac:dyDescent="0.25">
      <c r="A152" s="35">
        <v>87</v>
      </c>
      <c r="B152" s="32" t="s">
        <v>190</v>
      </c>
      <c r="C152" s="32" t="s">
        <v>191</v>
      </c>
      <c r="D152" s="9" t="s">
        <v>15</v>
      </c>
      <c r="E152" s="42">
        <v>3.5</v>
      </c>
      <c r="F152" s="63">
        <f t="shared" si="1"/>
        <v>0.55699999999999994</v>
      </c>
      <c r="G152" s="15">
        <f>SUM(G153:G155)</f>
        <v>0.42699999999999999</v>
      </c>
      <c r="H152" s="15">
        <f>SUM(H153:H155)</f>
        <v>0.13</v>
      </c>
      <c r="I152" s="15"/>
      <c r="J152" s="4">
        <v>1950</v>
      </c>
    </row>
    <row r="153" spans="1:10" x14ac:dyDescent="0.25">
      <c r="A153" s="55"/>
      <c r="B153" s="29"/>
      <c r="C153" s="24" t="s">
        <v>120</v>
      </c>
      <c r="D153" s="93" t="s">
        <v>15</v>
      </c>
      <c r="E153" s="104">
        <v>3.5</v>
      </c>
      <c r="F153" s="64">
        <f>SUM(G153)</f>
        <v>0.312</v>
      </c>
      <c r="G153" s="46">
        <v>0.312</v>
      </c>
      <c r="H153" s="46"/>
      <c r="I153" s="46"/>
      <c r="J153" s="7"/>
    </row>
    <row r="154" spans="1:10" x14ac:dyDescent="0.25">
      <c r="A154" s="55"/>
      <c r="B154" s="29"/>
      <c r="C154" s="24" t="s">
        <v>121</v>
      </c>
      <c r="D154" s="93" t="s">
        <v>15</v>
      </c>
      <c r="E154" s="104">
        <v>3.5</v>
      </c>
      <c r="F154" s="64">
        <f>SUM(G154)</f>
        <v>0.115</v>
      </c>
      <c r="G154" s="46">
        <v>0.115</v>
      </c>
      <c r="H154" s="46"/>
      <c r="I154" s="46"/>
      <c r="J154" s="7"/>
    </row>
    <row r="155" spans="1:10" x14ac:dyDescent="0.25">
      <c r="A155" s="55"/>
      <c r="B155" s="29"/>
      <c r="C155" s="62" t="s">
        <v>123</v>
      </c>
      <c r="D155" s="93" t="s">
        <v>15</v>
      </c>
      <c r="E155" s="104">
        <v>3.5</v>
      </c>
      <c r="F155" s="64">
        <f>SUM(G155:H155)</f>
        <v>0.13</v>
      </c>
      <c r="G155" s="46"/>
      <c r="H155" s="46">
        <v>0.13</v>
      </c>
      <c r="I155" s="46"/>
      <c r="J155" s="7"/>
    </row>
    <row r="156" spans="1:10" ht="49.5" customHeight="1" x14ac:dyDescent="0.25">
      <c r="A156" s="35">
        <v>88</v>
      </c>
      <c r="B156" s="32" t="s">
        <v>192</v>
      </c>
      <c r="C156" s="32" t="s">
        <v>230</v>
      </c>
      <c r="D156" s="65" t="s">
        <v>15</v>
      </c>
      <c r="E156" s="66">
        <v>3.5</v>
      </c>
      <c r="F156" s="67">
        <f t="shared" si="1"/>
        <v>0.59</v>
      </c>
      <c r="G156" s="68"/>
      <c r="H156" s="68"/>
      <c r="I156" s="68">
        <v>0.59</v>
      </c>
      <c r="J156" s="35">
        <v>2010</v>
      </c>
    </row>
    <row r="157" spans="1:10" ht="42.75" x14ac:dyDescent="0.25">
      <c r="A157" s="35">
        <v>89</v>
      </c>
      <c r="B157" s="32" t="s">
        <v>193</v>
      </c>
      <c r="C157" s="32" t="s">
        <v>231</v>
      </c>
      <c r="D157" s="65" t="s">
        <v>15</v>
      </c>
      <c r="E157" s="69">
        <v>3.5</v>
      </c>
      <c r="F157" s="67">
        <f t="shared" si="1"/>
        <v>0.32500000000000001</v>
      </c>
      <c r="G157" s="68">
        <v>0.32500000000000001</v>
      </c>
      <c r="H157" s="68"/>
      <c r="I157" s="68"/>
      <c r="J157" s="35">
        <v>2010</v>
      </c>
    </row>
    <row r="158" spans="1:10" ht="42.75" x14ac:dyDescent="0.25">
      <c r="A158" s="35">
        <v>90</v>
      </c>
      <c r="B158" s="32" t="s">
        <v>194</v>
      </c>
      <c r="C158" s="32" t="s">
        <v>232</v>
      </c>
      <c r="D158" s="65" t="s">
        <v>15</v>
      </c>
      <c r="E158" s="69">
        <v>3.5</v>
      </c>
      <c r="F158" s="67">
        <f t="shared" si="1"/>
        <v>0.185</v>
      </c>
      <c r="G158" s="68">
        <v>0.13200000000000001</v>
      </c>
      <c r="H158" s="68">
        <v>2.9000000000000001E-2</v>
      </c>
      <c r="I158" s="68">
        <v>2.4E-2</v>
      </c>
      <c r="J158" s="35">
        <v>2010</v>
      </c>
    </row>
    <row r="159" spans="1:10" ht="28.5" x14ac:dyDescent="0.25">
      <c r="A159" s="35">
        <v>91</v>
      </c>
      <c r="B159" s="32" t="s">
        <v>195</v>
      </c>
      <c r="C159" s="32" t="s">
        <v>233</v>
      </c>
      <c r="D159" s="65" t="s">
        <v>15</v>
      </c>
      <c r="E159" s="69">
        <v>3.5</v>
      </c>
      <c r="F159" s="67">
        <f t="shared" si="1"/>
        <v>0.55700000000000005</v>
      </c>
      <c r="G159" s="68">
        <v>0.55700000000000005</v>
      </c>
      <c r="H159" s="68"/>
      <c r="I159" s="68"/>
      <c r="J159" s="35">
        <v>2010</v>
      </c>
    </row>
    <row r="160" spans="1:10" ht="42.75" x14ac:dyDescent="0.25">
      <c r="A160" s="35">
        <v>92</v>
      </c>
      <c r="B160" s="32" t="s">
        <v>196</v>
      </c>
      <c r="C160" s="32" t="s">
        <v>234</v>
      </c>
      <c r="D160" s="65" t="s">
        <v>15</v>
      </c>
      <c r="E160" s="69">
        <v>3.5</v>
      </c>
      <c r="F160" s="67">
        <f t="shared" si="1"/>
        <v>1.0349999999999999</v>
      </c>
      <c r="G160" s="68">
        <v>0.88</v>
      </c>
      <c r="H160" s="68"/>
      <c r="I160" s="68">
        <v>0.155</v>
      </c>
      <c r="J160" s="35">
        <v>2010</v>
      </c>
    </row>
    <row r="161" spans="1:10" ht="28.5" x14ac:dyDescent="0.25">
      <c r="A161" s="35">
        <v>93</v>
      </c>
      <c r="B161" s="32" t="s">
        <v>197</v>
      </c>
      <c r="C161" s="32" t="s">
        <v>235</v>
      </c>
      <c r="D161" s="65" t="s">
        <v>15</v>
      </c>
      <c r="E161" s="69">
        <v>4.4000000000000004</v>
      </c>
      <c r="F161" s="67">
        <f t="shared" si="1"/>
        <v>0.41</v>
      </c>
      <c r="G161" s="68">
        <v>0.41</v>
      </c>
      <c r="H161" s="68"/>
      <c r="I161" s="68"/>
      <c r="J161" s="35">
        <v>2010</v>
      </c>
    </row>
    <row r="162" spans="1:10" x14ac:dyDescent="0.25">
      <c r="A162" s="35">
        <v>94</v>
      </c>
      <c r="B162" s="32" t="s">
        <v>198</v>
      </c>
      <c r="C162" s="32" t="s">
        <v>236</v>
      </c>
      <c r="D162" s="65" t="s">
        <v>15</v>
      </c>
      <c r="E162" s="69">
        <v>3.5</v>
      </c>
      <c r="F162" s="67">
        <f t="shared" si="1"/>
        <v>0.4</v>
      </c>
      <c r="G162" s="68"/>
      <c r="H162" s="68"/>
      <c r="I162" s="68">
        <v>0.4</v>
      </c>
      <c r="J162" s="35">
        <v>2010</v>
      </c>
    </row>
    <row r="163" spans="1:10" ht="28.5" x14ac:dyDescent="0.25">
      <c r="A163" s="35">
        <v>95</v>
      </c>
      <c r="B163" s="32" t="s">
        <v>199</v>
      </c>
      <c r="C163" s="32" t="s">
        <v>237</v>
      </c>
      <c r="D163" s="65" t="s">
        <v>15</v>
      </c>
      <c r="E163" s="69">
        <v>3.5</v>
      </c>
      <c r="F163" s="67">
        <f t="shared" si="1"/>
        <v>0.23699999999999999</v>
      </c>
      <c r="G163" s="68"/>
      <c r="H163" s="68"/>
      <c r="I163" s="68">
        <v>0.23699999999999999</v>
      </c>
      <c r="J163" s="35">
        <v>2010</v>
      </c>
    </row>
    <row r="164" spans="1:10" ht="42.75" x14ac:dyDescent="0.25">
      <c r="A164" s="35">
        <v>96</v>
      </c>
      <c r="B164" s="32" t="s">
        <v>200</v>
      </c>
      <c r="C164" s="32" t="s">
        <v>238</v>
      </c>
      <c r="D164" s="65" t="s">
        <v>15</v>
      </c>
      <c r="E164" s="69">
        <v>3.5</v>
      </c>
      <c r="F164" s="67">
        <f t="shared" si="1"/>
        <v>0.187</v>
      </c>
      <c r="G164" s="68"/>
      <c r="H164" s="68"/>
      <c r="I164" s="68">
        <v>0.187</v>
      </c>
      <c r="J164" s="35">
        <v>2010</v>
      </c>
    </row>
    <row r="165" spans="1:10" ht="28.5" x14ac:dyDescent="0.25">
      <c r="A165" s="35">
        <v>97</v>
      </c>
      <c r="B165" s="32" t="s">
        <v>201</v>
      </c>
      <c r="C165" s="32" t="s">
        <v>239</v>
      </c>
      <c r="D165" s="65" t="s">
        <v>15</v>
      </c>
      <c r="E165" s="69">
        <v>3.5</v>
      </c>
      <c r="F165" s="67">
        <f t="shared" si="1"/>
        <v>0.66200000000000003</v>
      </c>
      <c r="G165" s="68"/>
      <c r="H165" s="68"/>
      <c r="I165" s="68">
        <v>0.66200000000000003</v>
      </c>
      <c r="J165" s="35">
        <v>2010</v>
      </c>
    </row>
    <row r="166" spans="1:10" ht="28.5" x14ac:dyDescent="0.25">
      <c r="A166" s="35">
        <v>98</v>
      </c>
      <c r="B166" s="32" t="s">
        <v>202</v>
      </c>
      <c r="C166" s="32" t="s">
        <v>240</v>
      </c>
      <c r="D166" s="65" t="s">
        <v>15</v>
      </c>
      <c r="E166" s="69">
        <v>3.5</v>
      </c>
      <c r="F166" s="67">
        <f t="shared" si="1"/>
        <v>0.72699999999999998</v>
      </c>
      <c r="G166" s="68"/>
      <c r="H166" s="68"/>
      <c r="I166" s="68">
        <v>0.72699999999999998</v>
      </c>
      <c r="J166" s="35">
        <v>2010</v>
      </c>
    </row>
    <row r="167" spans="1:10" ht="28.5" x14ac:dyDescent="0.25">
      <c r="A167" s="35">
        <v>99</v>
      </c>
      <c r="B167" s="32" t="s">
        <v>203</v>
      </c>
      <c r="C167" s="32" t="s">
        <v>241</v>
      </c>
      <c r="D167" s="65" t="s">
        <v>15</v>
      </c>
      <c r="E167" s="69">
        <v>3.5</v>
      </c>
      <c r="F167" s="67">
        <f t="shared" si="1"/>
        <v>0.73599999999999999</v>
      </c>
      <c r="G167" s="68"/>
      <c r="H167" s="68"/>
      <c r="I167" s="68">
        <v>0.73599999999999999</v>
      </c>
      <c r="J167" s="35">
        <v>2010</v>
      </c>
    </row>
    <row r="168" spans="1:10" ht="28.5" x14ac:dyDescent="0.25">
      <c r="A168" s="35">
        <v>100</v>
      </c>
      <c r="B168" s="32" t="s">
        <v>204</v>
      </c>
      <c r="C168" s="32" t="s">
        <v>242</v>
      </c>
      <c r="D168" s="65" t="s">
        <v>15</v>
      </c>
      <c r="E168" s="69">
        <v>3.5</v>
      </c>
      <c r="F168" s="67">
        <f t="shared" si="1"/>
        <v>0.76600000000000001</v>
      </c>
      <c r="G168" s="68"/>
      <c r="H168" s="68"/>
      <c r="I168" s="68">
        <v>0.76600000000000001</v>
      </c>
      <c r="J168" s="35">
        <v>2010</v>
      </c>
    </row>
    <row r="169" spans="1:10" ht="42.75" x14ac:dyDescent="0.25">
      <c r="A169" s="35">
        <v>101</v>
      </c>
      <c r="B169" s="32" t="s">
        <v>205</v>
      </c>
      <c r="C169" s="32" t="s">
        <v>243</v>
      </c>
      <c r="D169" s="65" t="s">
        <v>15</v>
      </c>
      <c r="E169" s="70">
        <v>3.5</v>
      </c>
      <c r="F169" s="67">
        <f t="shared" si="1"/>
        <v>0.96499999999999997</v>
      </c>
      <c r="G169" s="71"/>
      <c r="H169" s="71"/>
      <c r="I169" s="71">
        <v>0.96499999999999997</v>
      </c>
      <c r="J169" s="35">
        <v>2010</v>
      </c>
    </row>
    <row r="170" spans="1:10" ht="42.75" x14ac:dyDescent="0.25">
      <c r="A170" s="35">
        <v>102</v>
      </c>
      <c r="B170" s="32" t="s">
        <v>206</v>
      </c>
      <c r="C170" s="32" t="s">
        <v>244</v>
      </c>
      <c r="D170" s="65" t="s">
        <v>15</v>
      </c>
      <c r="E170" s="70">
        <v>3.5</v>
      </c>
      <c r="F170" s="67">
        <f t="shared" si="1"/>
        <v>0.156</v>
      </c>
      <c r="G170" s="71">
        <v>0.156</v>
      </c>
      <c r="H170" s="71"/>
      <c r="I170" s="71"/>
      <c r="J170" s="35">
        <v>2010</v>
      </c>
    </row>
    <row r="171" spans="1:10" ht="28.5" x14ac:dyDescent="0.25">
      <c r="A171" s="35">
        <v>103</v>
      </c>
      <c r="B171" s="32" t="s">
        <v>207</v>
      </c>
      <c r="C171" s="32" t="s">
        <v>245</v>
      </c>
      <c r="D171" s="65" t="s">
        <v>15</v>
      </c>
      <c r="E171" s="70">
        <v>3.5</v>
      </c>
      <c r="F171" s="67">
        <f t="shared" si="1"/>
        <v>0.75</v>
      </c>
      <c r="G171" s="71"/>
      <c r="H171" s="71"/>
      <c r="I171" s="71">
        <v>0.75</v>
      </c>
      <c r="J171" s="35">
        <v>2010</v>
      </c>
    </row>
    <row r="172" spans="1:10" ht="28.5" x14ac:dyDescent="0.25">
      <c r="A172" s="35">
        <v>104</v>
      </c>
      <c r="B172" s="32" t="s">
        <v>208</v>
      </c>
      <c r="C172" s="32" t="s">
        <v>246</v>
      </c>
      <c r="D172" s="65" t="s">
        <v>15</v>
      </c>
      <c r="E172" s="70">
        <v>3.5</v>
      </c>
      <c r="F172" s="67">
        <f t="shared" si="1"/>
        <v>0.2</v>
      </c>
      <c r="G172" s="71"/>
      <c r="H172" s="71">
        <v>0.2</v>
      </c>
      <c r="I172" s="71"/>
      <c r="J172" s="72">
        <v>2010</v>
      </c>
    </row>
    <row r="173" spans="1:10" ht="28.5" x14ac:dyDescent="0.25">
      <c r="A173" s="35">
        <v>105</v>
      </c>
      <c r="B173" s="32" t="s">
        <v>209</v>
      </c>
      <c r="C173" s="32" t="s">
        <v>247</v>
      </c>
      <c r="D173" s="65" t="s">
        <v>15</v>
      </c>
      <c r="E173" s="70">
        <v>3.5</v>
      </c>
      <c r="F173" s="67">
        <f t="shared" si="1"/>
        <v>1.615</v>
      </c>
      <c r="G173" s="71"/>
      <c r="H173" s="71"/>
      <c r="I173" s="71">
        <v>1.615</v>
      </c>
      <c r="J173" s="72">
        <v>2010</v>
      </c>
    </row>
    <row r="174" spans="1:10" ht="28.5" x14ac:dyDescent="0.25">
      <c r="A174" s="35">
        <v>106</v>
      </c>
      <c r="B174" s="32" t="s">
        <v>210</v>
      </c>
      <c r="C174" s="32" t="s">
        <v>248</v>
      </c>
      <c r="D174" s="65" t="s">
        <v>15</v>
      </c>
      <c r="E174" s="70">
        <v>3.5</v>
      </c>
      <c r="F174" s="67">
        <f t="shared" si="1"/>
        <v>0.45</v>
      </c>
      <c r="G174" s="71"/>
      <c r="H174" s="71"/>
      <c r="I174" s="71">
        <v>0.45</v>
      </c>
      <c r="J174" s="72">
        <v>2010</v>
      </c>
    </row>
    <row r="175" spans="1:10" ht="28.5" x14ac:dyDescent="0.25">
      <c r="A175" s="35">
        <v>107</v>
      </c>
      <c r="B175" s="32" t="s">
        <v>211</v>
      </c>
      <c r="C175" s="32" t="s">
        <v>249</v>
      </c>
      <c r="D175" s="65" t="s">
        <v>15</v>
      </c>
      <c r="E175" s="70">
        <v>3.5</v>
      </c>
      <c r="F175" s="67">
        <f t="shared" si="1"/>
        <v>1.1819999999999999</v>
      </c>
      <c r="G175" s="71"/>
      <c r="H175" s="71"/>
      <c r="I175" s="71">
        <v>1.1819999999999999</v>
      </c>
      <c r="J175" s="72">
        <v>2010</v>
      </c>
    </row>
    <row r="176" spans="1:10" ht="28.5" x14ac:dyDescent="0.25">
      <c r="A176" s="35">
        <v>108</v>
      </c>
      <c r="B176" s="32" t="s">
        <v>212</v>
      </c>
      <c r="C176" s="32" t="s">
        <v>250</v>
      </c>
      <c r="D176" s="65" t="s">
        <v>15</v>
      </c>
      <c r="E176" s="70">
        <v>3.5</v>
      </c>
      <c r="F176" s="67">
        <f t="shared" si="1"/>
        <v>1.5</v>
      </c>
      <c r="G176" s="71"/>
      <c r="H176" s="71"/>
      <c r="I176" s="71">
        <v>1.5</v>
      </c>
      <c r="J176" s="72">
        <v>2010</v>
      </c>
    </row>
    <row r="177" spans="1:10" ht="28.5" x14ac:dyDescent="0.25">
      <c r="A177" s="35">
        <v>109</v>
      </c>
      <c r="B177" s="32" t="s">
        <v>213</v>
      </c>
      <c r="C177" s="32" t="s">
        <v>251</v>
      </c>
      <c r="D177" s="65" t="s">
        <v>15</v>
      </c>
      <c r="E177" s="70">
        <v>3.5</v>
      </c>
      <c r="F177" s="67">
        <f t="shared" si="1"/>
        <v>0.3</v>
      </c>
      <c r="G177" s="71"/>
      <c r="H177" s="71"/>
      <c r="I177" s="71">
        <v>0.3</v>
      </c>
      <c r="J177" s="72">
        <v>2010</v>
      </c>
    </row>
    <row r="178" spans="1:10" ht="28.5" x14ac:dyDescent="0.25">
      <c r="A178" s="35">
        <v>110</v>
      </c>
      <c r="B178" s="32" t="s">
        <v>214</v>
      </c>
      <c r="C178" s="32" t="s">
        <v>252</v>
      </c>
      <c r="D178" s="65" t="s">
        <v>15</v>
      </c>
      <c r="E178" s="70">
        <v>3.5</v>
      </c>
      <c r="F178" s="67">
        <f t="shared" si="1"/>
        <v>0.6</v>
      </c>
      <c r="G178" s="71">
        <v>0.6</v>
      </c>
      <c r="H178" s="71"/>
      <c r="I178" s="71"/>
      <c r="J178" s="72">
        <v>2010</v>
      </c>
    </row>
    <row r="179" spans="1:10" ht="28.5" x14ac:dyDescent="0.25">
      <c r="A179" s="35">
        <v>111</v>
      </c>
      <c r="B179" s="32" t="s">
        <v>215</v>
      </c>
      <c r="C179" s="32" t="s">
        <v>253</v>
      </c>
      <c r="D179" s="65" t="s">
        <v>15</v>
      </c>
      <c r="E179" s="70">
        <v>3.5</v>
      </c>
      <c r="F179" s="67">
        <f t="shared" si="1"/>
        <v>0.5</v>
      </c>
      <c r="G179" s="71"/>
      <c r="H179" s="71"/>
      <c r="I179" s="71">
        <v>0.5</v>
      </c>
      <c r="J179" s="72">
        <v>2010</v>
      </c>
    </row>
    <row r="180" spans="1:10" ht="28.5" x14ac:dyDescent="0.25">
      <c r="A180" s="35">
        <v>112</v>
      </c>
      <c r="B180" s="32" t="s">
        <v>216</v>
      </c>
      <c r="C180" s="32" t="s">
        <v>254</v>
      </c>
      <c r="D180" s="65" t="s">
        <v>15</v>
      </c>
      <c r="E180" s="70">
        <v>3.5</v>
      </c>
      <c r="F180" s="67">
        <f t="shared" si="1"/>
        <v>0.48499999999999999</v>
      </c>
      <c r="G180" s="71"/>
      <c r="H180" s="71"/>
      <c r="I180" s="71">
        <v>0.48499999999999999</v>
      </c>
      <c r="J180" s="72">
        <v>2010</v>
      </c>
    </row>
    <row r="181" spans="1:10" ht="42.75" x14ac:dyDescent="0.25">
      <c r="A181" s="35">
        <v>113</v>
      </c>
      <c r="B181" s="32" t="s">
        <v>217</v>
      </c>
      <c r="C181" s="32" t="s">
        <v>255</v>
      </c>
      <c r="D181" s="65" t="s">
        <v>15</v>
      </c>
      <c r="E181" s="70">
        <v>3.5</v>
      </c>
      <c r="F181" s="67">
        <f t="shared" si="1"/>
        <v>0.16500000000000001</v>
      </c>
      <c r="G181" s="71"/>
      <c r="H181" s="71"/>
      <c r="I181" s="71">
        <v>0.16500000000000001</v>
      </c>
      <c r="J181" s="72">
        <v>2010</v>
      </c>
    </row>
    <row r="182" spans="1:10" ht="57" x14ac:dyDescent="0.25">
      <c r="A182" s="35">
        <v>114</v>
      </c>
      <c r="B182" s="32" t="s">
        <v>218</v>
      </c>
      <c r="C182" s="32" t="s">
        <v>256</v>
      </c>
      <c r="D182" s="65" t="s">
        <v>15</v>
      </c>
      <c r="E182" s="70">
        <v>3.5</v>
      </c>
      <c r="F182" s="67">
        <f t="shared" si="1"/>
        <v>0.47499999999999998</v>
      </c>
      <c r="G182" s="71"/>
      <c r="H182" s="71"/>
      <c r="I182" s="71">
        <v>0.47499999999999998</v>
      </c>
      <c r="J182" s="72">
        <v>2010</v>
      </c>
    </row>
    <row r="183" spans="1:10" x14ac:dyDescent="0.25">
      <c r="A183" s="73"/>
      <c r="B183" s="73" t="s">
        <v>257</v>
      </c>
      <c r="C183" s="73"/>
      <c r="D183" s="73"/>
      <c r="E183" s="73"/>
      <c r="F183" s="76">
        <f>SUM(G183:I183)</f>
        <v>72.38900000000001</v>
      </c>
      <c r="G183" s="76">
        <f>SUM(G12:G16,G19:G20,G23:G27,G34:G41,G44:G54,G58,G63:G65,G71:G72,G76:G78,G81:G88,G94,G97,G101:G105,G108:G116,G120:G125,G133,G136,G141:G152,G157:G161,G170,G178)</f>
        <v>51.444000000000017</v>
      </c>
      <c r="H183" s="76">
        <f>SUM(H41,H44,H54,H59,H64:H65,H72,H82,H97,H116,H122,H125,H132:H133,H136,H145:H146,H152,H158,H172)</f>
        <v>4.6070000000000002</v>
      </c>
      <c r="I183" s="76">
        <f>SUM(I12,I24:I27,I41,I46,I51,I54,I103,I110,I125,I131:I132,I142,I156,I158,I160,I162:I169,I171:I182)</f>
        <v>16.338000000000001</v>
      </c>
      <c r="J183" s="74"/>
    </row>
  </sheetData>
  <mergeCells count="16">
    <mergeCell ref="A5:J5"/>
    <mergeCell ref="A6:J6"/>
    <mergeCell ref="A4:J4"/>
    <mergeCell ref="A8:A10"/>
    <mergeCell ref="G1:J1"/>
    <mergeCell ref="G2:J2"/>
    <mergeCell ref="G3:J3"/>
    <mergeCell ref="A11:J11"/>
    <mergeCell ref="G9:I9"/>
    <mergeCell ref="D8:D10"/>
    <mergeCell ref="E8:E10"/>
    <mergeCell ref="F9:F10"/>
    <mergeCell ref="J8:J10"/>
    <mergeCell ref="C8:C10"/>
    <mergeCell ref="B8:B10"/>
    <mergeCell ref="F8:I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97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Буравлева Валентина Анатольевна</dc:creator>
  <cp:lastModifiedBy>*</cp:lastModifiedBy>
  <cp:lastPrinted>2025-04-02T05:37:30Z</cp:lastPrinted>
  <dcterms:created xsi:type="dcterms:W3CDTF">2015-06-05T18:19:34Z</dcterms:created>
  <dcterms:modified xsi:type="dcterms:W3CDTF">2025-04-10T10:24:24Z</dcterms:modified>
</cp:coreProperties>
</file>